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48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E61" i="1"/>
  <c r="F42" i="1" l="1"/>
  <c r="G42" i="1" l="1"/>
  <c r="F40" i="1"/>
  <c r="H20" i="1"/>
  <c r="E62" i="1"/>
  <c r="E63" i="1" s="1"/>
  <c r="F12" i="1"/>
  <c r="G12" i="1" s="1"/>
  <c r="G19" i="1"/>
  <c r="G22" i="1" s="1"/>
  <c r="F70" i="1" l="1"/>
  <c r="G70" i="1" s="1"/>
  <c r="F69" i="1"/>
  <c r="F62" i="1"/>
  <c r="F61" i="1"/>
  <c r="F71" i="1" l="1"/>
  <c r="F72" i="1" s="1"/>
  <c r="F63" i="1"/>
  <c r="G69" i="1"/>
  <c r="G71" i="1" s="1"/>
  <c r="F53" i="1"/>
  <c r="F52" i="1"/>
  <c r="G52" i="1" s="1"/>
  <c r="F49" i="1"/>
  <c r="G49" i="1" s="1"/>
  <c r="F47" i="1"/>
  <c r="G47" i="1" s="1"/>
  <c r="F46" i="1"/>
  <c r="G46" i="1" s="1"/>
  <c r="F45" i="1"/>
  <c r="G45" i="1" s="1"/>
  <c r="F44" i="1"/>
  <c r="G44" i="1" s="1"/>
  <c r="F41" i="1"/>
  <c r="F33" i="1"/>
  <c r="G33" i="1" s="1"/>
  <c r="G34" i="1" s="1"/>
  <c r="E27" i="1"/>
  <c r="F27" i="1" s="1"/>
  <c r="F28" i="1" s="1"/>
  <c r="F13" i="1"/>
  <c r="F11" i="1"/>
  <c r="F14" i="1" l="1"/>
  <c r="F54" i="1"/>
  <c r="G11" i="1"/>
  <c r="G41" i="1"/>
  <c r="B79" i="1"/>
  <c r="H21" i="1"/>
  <c r="G40" i="1"/>
  <c r="G72" i="1"/>
  <c r="C79" i="1" s="1"/>
  <c r="G13" i="1"/>
  <c r="E28" i="1"/>
  <c r="G53" i="1"/>
  <c r="H19" i="1"/>
  <c r="H22" i="1" s="1"/>
  <c r="F34" i="1"/>
  <c r="G54" i="1" l="1"/>
  <c r="G14" i="1"/>
  <c r="F55" i="1"/>
  <c r="B78" i="1" s="1"/>
  <c r="B80" i="1" s="1"/>
  <c r="G55" i="1" l="1"/>
  <c r="C78" i="1" s="1"/>
  <c r="C80" i="1" s="1"/>
</calcChain>
</file>

<file path=xl/sharedStrings.xml><?xml version="1.0" encoding="utf-8"?>
<sst xmlns="http://schemas.openxmlformats.org/spreadsheetml/2006/main" count="163" uniqueCount="89">
  <si>
    <t>1. Priključne pristojbe za govorne usluge</t>
  </si>
  <si>
    <t>USLUGA</t>
  </si>
  <si>
    <t>Jed. mjere</t>
  </si>
  <si>
    <t>Broj priključaka</t>
  </si>
  <si>
    <t>Broj kanala/količina</t>
  </si>
  <si>
    <t>Ukupna cijena (bez PDV-a)</t>
  </si>
  <si>
    <t>Ukupna cijena (s PDV-om)</t>
  </si>
  <si>
    <t>a</t>
  </si>
  <si>
    <t>b</t>
  </si>
  <si>
    <t>c</t>
  </si>
  <si>
    <t>d=b*c</t>
  </si>
  <si>
    <t>e</t>
  </si>
  <si>
    <t>ISDN PRA</t>
  </si>
  <si>
    <t>kanal/linija</t>
  </si>
  <si>
    <t>Prolazno biranje - DDI</t>
  </si>
  <si>
    <t>broj</t>
  </si>
  <si>
    <t>UKUPNO 1.:</t>
  </si>
  <si>
    <t>2. Mjesečne naknade za govorne usluge</t>
  </si>
  <si>
    <t>Jed. Mjere</t>
  </si>
  <si>
    <t xml:space="preserve">Broj kanala/količina </t>
  </si>
  <si>
    <t>Broj mjeseci</t>
  </si>
  <si>
    <t xml:space="preserve">c </t>
  </si>
  <si>
    <t>d</t>
  </si>
  <si>
    <t>e=b*c*d</t>
  </si>
  <si>
    <t>f</t>
  </si>
  <si>
    <t>UKUPNO 2.:</t>
  </si>
  <si>
    <t xml:space="preserve">3. Priključna pristojba za 0800 usluge </t>
  </si>
  <si>
    <t>c=a*b</t>
  </si>
  <si>
    <t>priključak</t>
  </si>
  <si>
    <t>UKUPNO 3.:</t>
  </si>
  <si>
    <t>4. Mjesečna naknada za 0800 usluge</t>
  </si>
  <si>
    <t xml:space="preserve">b </t>
  </si>
  <si>
    <t>d=a*b*c</t>
  </si>
  <si>
    <t>5. Usluge poziva</t>
  </si>
  <si>
    <t>Mjesečna količina</t>
  </si>
  <si>
    <t>Ukupno (bez PDV-a)</t>
  </si>
  <si>
    <t>Ukupno (sa PDV-om)</t>
  </si>
  <si>
    <t>Govorni servis - nacionalni promet</t>
  </si>
  <si>
    <t>Pozivi prema fiksnim mrežama</t>
  </si>
  <si>
    <t>Pozivi prema mobilnim mrežama</t>
  </si>
  <si>
    <t>Govorni servis - međunarodni promet</t>
  </si>
  <si>
    <t>Nizozemska</t>
  </si>
  <si>
    <t>USA</t>
  </si>
  <si>
    <t>Kina</t>
  </si>
  <si>
    <t>Rusija</t>
  </si>
  <si>
    <t>Uspostava poziva</t>
  </si>
  <si>
    <t>Uspostave poziva</t>
  </si>
  <si>
    <t>količina poziva</t>
  </si>
  <si>
    <t xml:space="preserve"> 0800 - usluge poziva </t>
  </si>
  <si>
    <t xml:space="preserve"> Govorni servis - nacionalni promet</t>
  </si>
  <si>
    <t>Pozivi iz nacionalnih fiksnih mreža</t>
  </si>
  <si>
    <t>Pozivi iz nacionalnih mobilnih mreža</t>
  </si>
  <si>
    <t>UKUPNO 5.:</t>
  </si>
  <si>
    <t xml:space="preserve"> SVEUKUPNO ZA GOVORNE USLUGE (1.+2.+3+4+5.):</t>
  </si>
  <si>
    <t>0800 (šesteroznamenkasti)</t>
  </si>
  <si>
    <t>Kapacitet</t>
  </si>
  <si>
    <t>Ukupna cijena (sa PDV-om)</t>
  </si>
  <si>
    <t>e = a *  b * c</t>
  </si>
  <si>
    <t>Pristup Internetu s neograničenim prometom</t>
  </si>
  <si>
    <t>UKUPNO 7.:</t>
  </si>
  <si>
    <t>SVEUKUPNO ZA USLUGE PRISTUPA INTERNETU (6.+7.):</t>
  </si>
  <si>
    <t>c = a * b</t>
  </si>
  <si>
    <t>6. priključna pristojba za usluge pristupa Internetu</t>
  </si>
  <si>
    <t>7. mjesečna naknada za usluge pristupa Internetu</t>
  </si>
  <si>
    <t>Usluge</t>
  </si>
  <si>
    <t>1.Sveukupno za govorne usluge</t>
  </si>
  <si>
    <t>2. Sveukupno za usluge pristupa Internetu</t>
  </si>
  <si>
    <t>Rekapitualcija</t>
  </si>
  <si>
    <t>SVEUKUPNO  (1.+2.+3.+4.+5.+6.+7.):</t>
  </si>
  <si>
    <t>ZAVOD ZA JAVNO ZDRAVSTVO</t>
  </si>
  <si>
    <t>KOPRIVNIČKO-KRIŽEVAČKE ŽUPANIJE</t>
  </si>
  <si>
    <t>Trg Tomislava dr. Bardeka 10/10, Koprivnica</t>
  </si>
  <si>
    <t>Ime i prezime:</t>
  </si>
  <si>
    <t>Potpis:</t>
  </si>
  <si>
    <t>Cijena za 12 mjeseca bez PDV-a</t>
  </si>
  <si>
    <t>Cijena za 12 mjeseca s PDV-om</t>
  </si>
  <si>
    <t>Virtualna centrala</t>
  </si>
  <si>
    <t>min</t>
  </si>
  <si>
    <t>Jedinična cijena bez PDV-a (€)</t>
  </si>
  <si>
    <t>Jedinična cijena bez PDV-a(€)</t>
  </si>
  <si>
    <t>________________________________</t>
  </si>
  <si>
    <t>_________________________________</t>
  </si>
  <si>
    <t>Prilog 5.</t>
  </si>
  <si>
    <t>100 Mbits / 100 Mbits</t>
  </si>
  <si>
    <t>40 Mbits / 6 Mbits</t>
  </si>
  <si>
    <t>Pozivi unutar fiksno-mobilnog VPN-a</t>
  </si>
  <si>
    <t>U _______________________ , ________________ 2025.</t>
  </si>
  <si>
    <t>TROŠKOVNIK - I izmjena</t>
  </si>
  <si>
    <t>(izmjena je obilježena crvenom bojom)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</si>
</sst>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#,##0.00\ [$€-1]"/>
    <numFmt numFmtId="166" formatCode="#,##0.00\ [$€-1];[Red]\-#,##0.00\ [$€-1]"/>
    <numFmt numFmtId="167" formatCode="#,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fornian FB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fornian FB"/>
      <family val="1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rgb="FF000080"/>
      </left>
      <right/>
      <top/>
      <bottom/>
      <diagonal/>
    </border>
    <border>
      <left/>
      <right/>
      <top/>
      <bottom style="medium">
        <color theme="8" tint="-0.499984740745262"/>
      </bottom>
      <diagonal/>
    </border>
    <border>
      <left style="thick">
        <color theme="1"/>
      </left>
      <right style="thin">
        <color theme="1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1"/>
      </left>
      <right style="thin">
        <color theme="1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ck">
        <color theme="1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 style="thin">
        <color theme="1"/>
      </bottom>
      <diagonal/>
    </border>
    <border>
      <left style="thick">
        <color theme="1"/>
      </left>
      <right style="medium">
        <color theme="8" tint="-0.499984740745262"/>
      </right>
      <top style="thin">
        <color theme="1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1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1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1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ck">
        <color indexed="64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 style="medium">
        <color rgb="FF000080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000080"/>
      </left>
      <right/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/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/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rgb="FF000080"/>
      </right>
      <top style="medium">
        <color theme="8" tint="-0.499984740745262"/>
      </top>
      <bottom/>
      <diagonal/>
    </border>
    <border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 style="medium">
        <color rgb="FF000080"/>
      </bottom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 style="medium">
        <color rgb="FF000080"/>
      </bottom>
      <diagonal/>
    </border>
    <border>
      <left style="medium">
        <color theme="8" tint="-0.499984740745262"/>
      </left>
      <right/>
      <top style="medium">
        <color rgb="FF000080"/>
      </top>
      <bottom style="medium">
        <color rgb="FF000080"/>
      </bottom>
      <diagonal/>
    </border>
    <border>
      <left style="medium">
        <color theme="8" tint="-0.499984740745262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rgb="FF000080"/>
      </top>
      <bottom style="medium">
        <color rgb="FF000080"/>
      </bottom>
      <diagonal/>
    </border>
    <border>
      <left style="thick">
        <color theme="1"/>
      </left>
      <right/>
      <top/>
      <bottom/>
      <diagonal/>
    </border>
    <border>
      <left style="thick">
        <color indexed="64"/>
      </left>
      <right style="medium">
        <color theme="8" tint="-0.499984740745262"/>
      </right>
      <top style="medium">
        <color theme="8" tint="-0.499984740745262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0" fillId="0" borderId="15" xfId="0" applyBorder="1"/>
    <xf numFmtId="0" fontId="2" fillId="0" borderId="0" xfId="0" applyFont="1"/>
    <xf numFmtId="0" fontId="3" fillId="0" borderId="0" xfId="0" applyFont="1"/>
    <xf numFmtId="0" fontId="5" fillId="0" borderId="0" xfId="0" applyFont="1" applyAlignment="1" applyProtection="1">
      <alignment horizontal="left" indent="5"/>
      <protection hidden="1"/>
    </xf>
    <xf numFmtId="0" fontId="2" fillId="0" borderId="0" xfId="0" applyFont="1" applyProtection="1">
      <protection hidden="1"/>
    </xf>
    <xf numFmtId="0" fontId="5" fillId="0" borderId="3" xfId="0" applyFont="1" applyBorder="1" applyAlignment="1" applyProtection="1">
      <protection hidden="1"/>
    </xf>
    <xf numFmtId="0" fontId="2" fillId="0" borderId="0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5" fillId="3" borderId="22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Border="1" applyProtection="1"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20" xfId="0" applyFont="1" applyBorder="1" applyAlignment="1" applyProtection="1">
      <alignment horizontal="center" vertical="top" wrapText="1"/>
      <protection hidden="1"/>
    </xf>
    <xf numFmtId="0" fontId="6" fillId="0" borderId="1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4" fontId="8" fillId="4" borderId="21" xfId="0" applyNumberFormat="1" applyFont="1" applyFill="1" applyBorder="1" applyAlignment="1" applyProtection="1">
      <alignment vertical="top"/>
      <protection locked="0"/>
    </xf>
    <xf numFmtId="0" fontId="7" fillId="0" borderId="6" xfId="0" applyFont="1" applyBorder="1" applyAlignment="1" applyProtection="1">
      <alignment horizontal="left" vertical="top"/>
      <protection hidden="1"/>
    </xf>
    <xf numFmtId="4" fontId="8" fillId="4" borderId="11" xfId="0" applyNumberFormat="1" applyFont="1" applyFill="1" applyBorder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top"/>
      <protection hidden="1"/>
    </xf>
    <xf numFmtId="0" fontId="7" fillId="0" borderId="12" xfId="0" applyFont="1" applyBorder="1" applyAlignment="1" applyProtection="1">
      <alignment horizontal="left" vertical="top"/>
      <protection hidden="1"/>
    </xf>
    <xf numFmtId="0" fontId="2" fillId="0" borderId="18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6" fillId="0" borderId="26" xfId="0" applyFont="1" applyBorder="1" applyAlignment="1" applyProtection="1">
      <alignment horizontal="center" vertical="top" wrapText="1"/>
      <protection hidden="1"/>
    </xf>
    <xf numFmtId="0" fontId="6" fillId="0" borderId="18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left" indent="5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5" xfId="0" applyFont="1" applyFill="1" applyBorder="1" applyAlignment="1" applyProtection="1">
      <alignment horizontal="center" vertical="top" wrapText="1"/>
      <protection hidden="1"/>
    </xf>
    <xf numFmtId="0" fontId="5" fillId="3" borderId="28" xfId="0" applyFont="1" applyFill="1" applyBorder="1" applyAlignment="1" applyProtection="1">
      <alignment horizontal="center" vertical="top" wrapText="1"/>
      <protection hidden="1"/>
    </xf>
    <xf numFmtId="0" fontId="9" fillId="0" borderId="28" xfId="0" applyFont="1" applyBorder="1" applyAlignment="1" applyProtection="1">
      <alignment horizontal="center" vertical="top" wrapText="1"/>
      <protection hidden="1"/>
    </xf>
    <xf numFmtId="0" fontId="9" fillId="0" borderId="11" xfId="0" applyFont="1" applyBorder="1" applyAlignment="1" applyProtection="1">
      <alignment horizontal="center" vertical="top" wrapText="1"/>
      <protection hidden="1"/>
    </xf>
    <xf numFmtId="0" fontId="9" fillId="0" borderId="16" xfId="0" applyFont="1" applyBorder="1" applyAlignment="1" applyProtection="1">
      <alignment horizontal="center" vertical="top" wrapText="1"/>
      <protection hidden="1"/>
    </xf>
    <xf numFmtId="0" fontId="7" fillId="0" borderId="30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6" fillId="0" borderId="3" xfId="0" applyFont="1" applyBorder="1" applyAlignment="1" applyProtection="1">
      <protection hidden="1"/>
    </xf>
    <xf numFmtId="0" fontId="9" fillId="0" borderId="29" xfId="0" applyFont="1" applyBorder="1" applyAlignment="1" applyProtection="1">
      <alignment horizontal="center" vertical="top" wrapText="1"/>
      <protection hidden="1"/>
    </xf>
    <xf numFmtId="0" fontId="9" fillId="0" borderId="22" xfId="0" applyFont="1" applyBorder="1" applyAlignment="1" applyProtection="1">
      <alignment horizontal="center" vertical="top" wrapText="1"/>
      <protection hidden="1"/>
    </xf>
    <xf numFmtId="0" fontId="7" fillId="0" borderId="32" xfId="0" applyFont="1" applyBorder="1" applyAlignment="1" applyProtection="1">
      <alignment horizontal="center" vertical="top"/>
      <protection hidden="1"/>
    </xf>
    <xf numFmtId="0" fontId="5" fillId="3" borderId="11" xfId="0" applyFont="1" applyFill="1" applyBorder="1" applyAlignment="1" applyProtection="1">
      <alignment horizontal="center" vertical="top" wrapText="1"/>
      <protection hidden="1"/>
    </xf>
    <xf numFmtId="0" fontId="5" fillId="3" borderId="20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28" xfId="0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left" indent="5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top" wrapText="1"/>
      <protection hidden="1"/>
    </xf>
    <xf numFmtId="0" fontId="7" fillId="0" borderId="33" xfId="0" applyFont="1" applyBorder="1" applyAlignment="1" applyProtection="1">
      <alignment horizontal="left" vertical="top" wrapText="1"/>
      <protection hidden="1"/>
    </xf>
    <xf numFmtId="0" fontId="7" fillId="0" borderId="39" xfId="0" applyFont="1" applyBorder="1" applyAlignment="1" applyProtection="1">
      <alignment horizontal="justify" vertical="top"/>
      <protection hidden="1"/>
    </xf>
    <xf numFmtId="4" fontId="8" fillId="4" borderId="39" xfId="0" applyNumberFormat="1" applyFont="1" applyFill="1" applyBorder="1" applyAlignment="1" applyProtection="1">
      <alignment vertical="top"/>
      <protection locked="0"/>
    </xf>
    <xf numFmtId="0" fontId="7" fillId="0" borderId="34" xfId="0" applyFont="1" applyBorder="1" applyAlignment="1" applyProtection="1">
      <alignment horizontal="left" vertical="top" wrapText="1"/>
      <protection hidden="1"/>
    </xf>
    <xf numFmtId="0" fontId="7" fillId="0" borderId="41" xfId="0" applyFont="1" applyBorder="1" applyAlignment="1" applyProtection="1">
      <alignment horizontal="justify" vertical="top"/>
      <protection hidden="1"/>
    </xf>
    <xf numFmtId="0" fontId="6" fillId="0" borderId="18" xfId="0" applyFont="1" applyBorder="1" applyAlignment="1" applyProtection="1">
      <alignment horizontal="left" indent="5"/>
      <protection hidden="1"/>
    </xf>
    <xf numFmtId="0" fontId="7" fillId="0" borderId="42" xfId="0" applyFont="1" applyBorder="1" applyAlignment="1" applyProtection="1">
      <alignment horizontal="left" vertical="top" wrapText="1"/>
      <protection hidden="1"/>
    </xf>
    <xf numFmtId="0" fontId="7" fillId="0" borderId="38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/>
    <xf numFmtId="0" fontId="2" fillId="0" borderId="3" xfId="0" applyFont="1" applyBorder="1"/>
    <xf numFmtId="0" fontId="3" fillId="0" borderId="22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0" xfId="0" applyBorder="1"/>
    <xf numFmtId="0" fontId="7" fillId="0" borderId="47" xfId="0" applyFont="1" applyBorder="1" applyAlignment="1" applyProtection="1">
      <alignment horizontal="left" vertical="top"/>
      <protection hidden="1"/>
    </xf>
    <xf numFmtId="0" fontId="11" fillId="0" borderId="0" xfId="0" applyFont="1"/>
    <xf numFmtId="0" fontId="11" fillId="0" borderId="0" xfId="0" applyFont="1" applyProtection="1">
      <protection hidden="1"/>
    </xf>
    <xf numFmtId="0" fontId="11" fillId="0" borderId="3" xfId="0" applyFont="1" applyBorder="1" applyProtection="1">
      <protection hidden="1"/>
    </xf>
    <xf numFmtId="0" fontId="12" fillId="3" borderId="22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top" wrapText="1"/>
      <protection hidden="1"/>
    </xf>
    <xf numFmtId="0" fontId="13" fillId="0" borderId="18" xfId="0" applyFont="1" applyBorder="1" applyAlignment="1" applyProtection="1">
      <alignment horizontal="center" vertical="top" wrapText="1"/>
      <protection hidden="1"/>
    </xf>
    <xf numFmtId="0" fontId="13" fillId="0" borderId="19" xfId="0" applyFont="1" applyBorder="1" applyAlignment="1" applyProtection="1">
      <alignment horizontal="center" vertical="top" wrapText="1"/>
      <protection hidden="1"/>
    </xf>
    <xf numFmtId="0" fontId="12" fillId="0" borderId="28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Protection="1">
      <protection hidden="1"/>
    </xf>
    <xf numFmtId="0" fontId="12" fillId="3" borderId="16" xfId="0" applyFont="1" applyFill="1" applyBorder="1" applyAlignment="1" applyProtection="1">
      <alignment horizontal="center" vertical="top" wrapText="1"/>
      <protection hidden="1"/>
    </xf>
    <xf numFmtId="0" fontId="14" fillId="0" borderId="28" xfId="0" applyFont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4" fillId="0" borderId="31" xfId="0" applyFont="1" applyBorder="1" applyAlignment="1" applyProtection="1">
      <alignment horizontal="center" vertical="top" wrapText="1"/>
      <protection hidden="1"/>
    </xf>
    <xf numFmtId="0" fontId="13" fillId="0" borderId="33" xfId="0" applyFont="1" applyBorder="1" applyAlignment="1" applyProtection="1">
      <alignment horizontal="center" vertical="top" wrapText="1"/>
      <protection hidden="1"/>
    </xf>
    <xf numFmtId="0" fontId="12" fillId="3" borderId="11" xfId="0" applyFont="1" applyFill="1" applyBorder="1" applyAlignment="1" applyProtection="1">
      <alignment horizontal="center" vertical="top"/>
      <protection hidden="1"/>
    </xf>
    <xf numFmtId="0" fontId="12" fillId="0" borderId="11" xfId="0" applyFont="1" applyBorder="1" applyAlignment="1" applyProtection="1">
      <alignment horizontal="center" vertical="top"/>
      <protection hidden="1"/>
    </xf>
    <xf numFmtId="3" fontId="13" fillId="0" borderId="11" xfId="0" applyNumberFormat="1" applyFont="1" applyBorder="1" applyAlignment="1" applyProtection="1">
      <alignment horizontal="center" vertical="top"/>
      <protection hidden="1"/>
    </xf>
    <xf numFmtId="3" fontId="13" fillId="0" borderId="20" xfId="0" applyNumberFormat="1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3" fontId="13" fillId="0" borderId="16" xfId="0" applyNumberFormat="1" applyFont="1" applyBorder="1" applyAlignment="1" applyProtection="1">
      <alignment horizontal="center" vertical="top"/>
      <protection hidden="1"/>
    </xf>
    <xf numFmtId="0" fontId="12" fillId="2" borderId="22" xfId="0" applyFont="1" applyFill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 applyProtection="1">
      <alignment horizontal="center" vertical="top" wrapText="1"/>
      <protection hidden="1"/>
    </xf>
    <xf numFmtId="0" fontId="13" fillId="0" borderId="39" xfId="0" applyFont="1" applyBorder="1" applyAlignment="1" applyProtection="1">
      <alignment horizontal="center" vertical="top"/>
      <protection hidden="1"/>
    </xf>
    <xf numFmtId="0" fontId="13" fillId="0" borderId="45" xfId="0" applyFont="1" applyBorder="1" applyAlignment="1" applyProtection="1">
      <alignment horizontal="center" vertical="top"/>
      <protection hidden="1"/>
    </xf>
    <xf numFmtId="0" fontId="13" fillId="0" borderId="44" xfId="0" applyFont="1" applyBorder="1" applyAlignment="1" applyProtection="1">
      <alignment horizontal="center" vertical="top"/>
      <protection hidden="1"/>
    </xf>
    <xf numFmtId="0" fontId="11" fillId="0" borderId="3" xfId="0" applyFont="1" applyBorder="1"/>
    <xf numFmtId="0" fontId="17" fillId="0" borderId="0" xfId="0" applyFont="1"/>
    <xf numFmtId="0" fontId="13" fillId="0" borderId="46" xfId="0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center" vertical="top"/>
      <protection hidden="1"/>
    </xf>
    <xf numFmtId="0" fontId="13" fillId="0" borderId="16" xfId="0" applyFont="1" applyBorder="1" applyAlignment="1" applyProtection="1">
      <alignment horizontal="center" vertical="top"/>
      <protection hidden="1"/>
    </xf>
    <xf numFmtId="0" fontId="13" fillId="0" borderId="21" xfId="0" applyFont="1" applyBorder="1" applyAlignment="1" applyProtection="1">
      <alignment horizontal="center" vertical="top"/>
      <protection hidden="1"/>
    </xf>
    <xf numFmtId="0" fontId="13" fillId="0" borderId="28" xfId="0" applyFont="1" applyBorder="1" applyAlignment="1" applyProtection="1">
      <alignment horizontal="center" vertical="top"/>
      <protection hidden="1"/>
    </xf>
    <xf numFmtId="0" fontId="13" fillId="0" borderId="2" xfId="0" applyFont="1" applyBorder="1" applyAlignment="1" applyProtection="1">
      <alignment horizontal="center" vertical="top"/>
      <protection hidden="1"/>
    </xf>
    <xf numFmtId="0" fontId="13" fillId="0" borderId="25" xfId="0" applyFont="1" applyBorder="1" applyAlignment="1" applyProtection="1">
      <alignment horizontal="center" vertical="top"/>
      <protection hidden="1"/>
    </xf>
    <xf numFmtId="0" fontId="13" fillId="0" borderId="26" xfId="0" applyFont="1" applyBorder="1" applyAlignment="1" applyProtection="1">
      <alignment horizontal="center" vertical="top"/>
      <protection hidden="1"/>
    </xf>
    <xf numFmtId="0" fontId="13" fillId="0" borderId="0" xfId="0" applyFont="1" applyBorder="1" applyAlignment="1" applyProtection="1">
      <alignment horizontal="center" vertical="top"/>
      <protection hidden="1"/>
    </xf>
    <xf numFmtId="165" fontId="8" fillId="0" borderId="20" xfId="0" applyNumberFormat="1" applyFont="1" applyBorder="1" applyAlignment="1" applyProtection="1">
      <alignment vertical="top"/>
      <protection hidden="1"/>
    </xf>
    <xf numFmtId="165" fontId="8" fillId="0" borderId="0" xfId="0" applyNumberFormat="1" applyFont="1" applyBorder="1" applyAlignment="1" applyProtection="1">
      <alignment vertical="top"/>
      <protection hidden="1"/>
    </xf>
    <xf numFmtId="165" fontId="8" fillId="0" borderId="11" xfId="0" applyNumberFormat="1" applyFont="1" applyBorder="1" applyAlignment="1" applyProtection="1">
      <alignment vertical="top"/>
      <protection hidden="1"/>
    </xf>
    <xf numFmtId="165" fontId="6" fillId="0" borderId="11" xfId="0" applyNumberFormat="1" applyFont="1" applyBorder="1" applyAlignment="1" applyProtection="1">
      <alignment horizontal="right" vertical="top"/>
      <protection hidden="1"/>
    </xf>
    <xf numFmtId="165" fontId="6" fillId="0" borderId="16" xfId="0" applyNumberFormat="1" applyFont="1" applyBorder="1" applyAlignment="1" applyProtection="1">
      <alignment horizontal="right" vertical="top"/>
      <protection hidden="1"/>
    </xf>
    <xf numFmtId="166" fontId="3" fillId="0" borderId="11" xfId="0" applyNumberFormat="1" applyFont="1" applyBorder="1"/>
    <xf numFmtId="166" fontId="16" fillId="0" borderId="11" xfId="0" applyNumberFormat="1" applyFont="1" applyBorder="1"/>
    <xf numFmtId="166" fontId="3" fillId="0" borderId="12" xfId="0" applyNumberFormat="1" applyFont="1" applyBorder="1"/>
    <xf numFmtId="166" fontId="16" fillId="0" borderId="22" xfId="0" applyNumberFormat="1" applyFont="1" applyBorder="1"/>
    <xf numFmtId="165" fontId="8" fillId="0" borderId="39" xfId="0" applyNumberFormat="1" applyFont="1" applyBorder="1" applyAlignment="1" applyProtection="1">
      <alignment vertical="top"/>
      <protection hidden="1"/>
    </xf>
    <xf numFmtId="165" fontId="8" fillId="0" borderId="16" xfId="0" applyNumberFormat="1" applyFont="1" applyBorder="1" applyAlignment="1" applyProtection="1">
      <alignment vertical="top"/>
      <protection hidden="1"/>
    </xf>
    <xf numFmtId="165" fontId="8" fillId="0" borderId="25" xfId="0" applyNumberFormat="1" applyFont="1" applyBorder="1" applyAlignment="1" applyProtection="1">
      <alignment vertical="top"/>
      <protection hidden="1"/>
    </xf>
    <xf numFmtId="165" fontId="8" fillId="0" borderId="28" xfId="0" applyNumberFormat="1" applyFont="1" applyBorder="1" applyAlignment="1" applyProtection="1">
      <alignment vertical="top"/>
      <protection hidden="1"/>
    </xf>
    <xf numFmtId="165" fontId="8" fillId="0" borderId="22" xfId="0" applyNumberFormat="1" applyFont="1" applyBorder="1" applyAlignment="1" applyProtection="1">
      <alignment vertical="top"/>
      <protection hidden="1"/>
    </xf>
    <xf numFmtId="165" fontId="6" fillId="0" borderId="22" xfId="0" applyNumberFormat="1" applyFont="1" applyBorder="1" applyAlignment="1" applyProtection="1">
      <alignment horizontal="right" vertical="top"/>
      <protection hidden="1"/>
    </xf>
    <xf numFmtId="165" fontId="8" fillId="0" borderId="18" xfId="0" applyNumberFormat="1" applyFont="1" applyBorder="1" applyAlignment="1" applyProtection="1">
      <alignment vertical="top"/>
      <protection hidden="1"/>
    </xf>
    <xf numFmtId="165" fontId="6" fillId="0" borderId="28" xfId="0" applyNumberFormat="1" applyFont="1" applyBorder="1" applyAlignment="1" applyProtection="1">
      <alignment horizontal="right" vertical="top"/>
      <protection hidden="1"/>
    </xf>
    <xf numFmtId="165" fontId="6" fillId="0" borderId="42" xfId="0" applyNumberFormat="1" applyFont="1" applyBorder="1" applyAlignment="1" applyProtection="1">
      <alignment horizontal="right" vertical="top"/>
      <protection hidden="1"/>
    </xf>
    <xf numFmtId="165" fontId="6" fillId="0" borderId="39" xfId="0" applyNumberFormat="1" applyFont="1" applyBorder="1" applyAlignment="1" applyProtection="1">
      <alignment horizontal="right" vertical="top"/>
      <protection hidden="1"/>
    </xf>
    <xf numFmtId="0" fontId="16" fillId="0" borderId="0" xfId="0" applyFont="1"/>
    <xf numFmtId="4" fontId="8" fillId="0" borderId="25" xfId="0" applyNumberFormat="1" applyFont="1" applyBorder="1" applyAlignment="1" applyProtection="1">
      <alignment vertical="top"/>
      <protection hidden="1"/>
    </xf>
    <xf numFmtId="4" fontId="8" fillId="0" borderId="12" xfId="0" applyNumberFormat="1" applyFont="1" applyBorder="1" applyAlignment="1" applyProtection="1">
      <alignment vertical="top"/>
      <protection hidden="1"/>
    </xf>
    <xf numFmtId="4" fontId="8" fillId="0" borderId="22" xfId="0" applyNumberFormat="1" applyFont="1" applyBorder="1" applyAlignment="1" applyProtection="1">
      <alignment vertical="top"/>
      <protection hidden="1"/>
    </xf>
    <xf numFmtId="4" fontId="8" fillId="0" borderId="21" xfId="0" applyNumberFormat="1" applyFont="1" applyBorder="1" applyAlignment="1" applyProtection="1">
      <alignment vertical="top"/>
      <protection hidden="1"/>
    </xf>
    <xf numFmtId="167" fontId="8" fillId="4" borderId="11" xfId="0" applyNumberFormat="1" applyFont="1" applyFill="1" applyBorder="1" applyAlignment="1" applyProtection="1">
      <alignment vertical="top"/>
      <protection locked="0"/>
    </xf>
    <xf numFmtId="167" fontId="8" fillId="4" borderId="19" xfId="0" applyNumberFormat="1" applyFont="1" applyFill="1" applyBorder="1" applyAlignment="1" applyProtection="1">
      <alignment vertical="top"/>
      <protection locked="0"/>
    </xf>
    <xf numFmtId="167" fontId="8" fillId="4" borderId="22" xfId="0" applyNumberFormat="1" applyFont="1" applyFill="1" applyBorder="1" applyAlignment="1" applyProtection="1">
      <alignment vertical="top"/>
      <protection locked="0"/>
    </xf>
    <xf numFmtId="0" fontId="7" fillId="0" borderId="48" xfId="0" applyFont="1" applyBorder="1" applyAlignment="1" applyProtection="1">
      <alignment horizontal="center" vertical="top"/>
      <protection hidden="1"/>
    </xf>
    <xf numFmtId="0" fontId="7" fillId="0" borderId="22" xfId="0" applyFont="1" applyBorder="1" applyAlignment="1" applyProtection="1">
      <alignment horizontal="center" vertical="top"/>
      <protection hidden="1"/>
    </xf>
    <xf numFmtId="164" fontId="13" fillId="4" borderId="21" xfId="0" applyNumberFormat="1" applyFont="1" applyFill="1" applyBorder="1" applyAlignment="1" applyProtection="1">
      <alignment vertical="top"/>
      <protection locked="0"/>
    </xf>
    <xf numFmtId="165" fontId="13" fillId="0" borderId="21" xfId="0" applyNumberFormat="1" applyFont="1" applyBorder="1" applyAlignment="1" applyProtection="1">
      <alignment vertical="top"/>
      <protection hidden="1"/>
    </xf>
    <xf numFmtId="165" fontId="13" fillId="0" borderId="25" xfId="0" applyNumberFormat="1" applyFont="1" applyBorder="1" applyAlignment="1" applyProtection="1">
      <alignment vertical="top"/>
      <protection hidden="1"/>
    </xf>
    <xf numFmtId="164" fontId="13" fillId="4" borderId="11" xfId="0" applyNumberFormat="1" applyFont="1" applyFill="1" applyBorder="1" applyAlignment="1" applyProtection="1">
      <alignment vertical="top"/>
      <protection locked="0"/>
    </xf>
    <xf numFmtId="165" fontId="13" fillId="0" borderId="11" xfId="0" applyNumberFormat="1" applyFont="1" applyBorder="1" applyAlignment="1" applyProtection="1">
      <alignment vertical="top"/>
      <protection hidden="1"/>
    </xf>
    <xf numFmtId="165" fontId="13" fillId="0" borderId="26" xfId="0" applyNumberFormat="1" applyFont="1" applyBorder="1" applyAlignment="1" applyProtection="1">
      <alignment vertical="top"/>
      <protection hidden="1"/>
    </xf>
    <xf numFmtId="0" fontId="13" fillId="0" borderId="23" xfId="0" applyFont="1" applyBorder="1" applyAlignment="1" applyProtection="1">
      <alignment horizontal="center" vertical="top"/>
      <protection hidden="1"/>
    </xf>
    <xf numFmtId="4" fontId="13" fillId="4" borderId="16" xfId="0" applyNumberFormat="1" applyFont="1" applyFill="1" applyBorder="1" applyAlignment="1" applyProtection="1">
      <alignment vertical="top"/>
      <protection locked="0"/>
    </xf>
    <xf numFmtId="165" fontId="13" fillId="0" borderId="16" xfId="0" applyNumberFormat="1" applyFont="1" applyBorder="1" applyAlignment="1" applyProtection="1">
      <alignment vertical="top"/>
      <protection hidden="1"/>
    </xf>
    <xf numFmtId="4" fontId="8" fillId="0" borderId="11" xfId="0" applyNumberFormat="1" applyFont="1" applyBorder="1" applyAlignment="1" applyProtection="1">
      <alignment vertical="top"/>
      <protection hidden="1"/>
    </xf>
    <xf numFmtId="0" fontId="19" fillId="0" borderId="15" xfId="0" applyFont="1" applyFill="1" applyBorder="1" applyAlignment="1" applyProtection="1">
      <alignment horizontal="center" vertical="top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6" fillId="2" borderId="29" xfId="0" applyFont="1" applyFill="1" applyBorder="1" applyAlignment="1" applyProtection="1">
      <alignment horizontal="center" vertical="top"/>
      <protection hidden="1"/>
    </xf>
    <xf numFmtId="0" fontId="6" fillId="2" borderId="19" xfId="0" applyFont="1" applyFill="1" applyBorder="1" applyAlignment="1" applyProtection="1">
      <alignment horizontal="center" vertical="top"/>
      <protection hidden="1"/>
    </xf>
    <xf numFmtId="0" fontId="6" fillId="2" borderId="35" xfId="0" applyFont="1" applyFill="1" applyBorder="1" applyAlignment="1" applyProtection="1">
      <alignment horizontal="center" vertical="top"/>
      <protection hidden="1"/>
    </xf>
    <xf numFmtId="0" fontId="12" fillId="2" borderId="30" xfId="0" applyFont="1" applyFill="1" applyBorder="1" applyAlignment="1" applyProtection="1">
      <alignment horizontal="center" vertical="top"/>
      <protection hidden="1"/>
    </xf>
    <xf numFmtId="0" fontId="12" fillId="2" borderId="18" xfId="0" applyFont="1" applyFill="1" applyBorder="1" applyAlignment="1" applyProtection="1">
      <alignment horizontal="center" vertical="top"/>
      <protection hidden="1"/>
    </xf>
    <xf numFmtId="0" fontId="12" fillId="2" borderId="36" xfId="0" applyFont="1" applyFill="1" applyBorder="1" applyAlignment="1" applyProtection="1">
      <alignment horizontal="center" vertical="top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right" vertical="top"/>
      <protection hidden="1"/>
    </xf>
    <xf numFmtId="0" fontId="6" fillId="0" borderId="40" xfId="0" applyFont="1" applyBorder="1" applyAlignment="1" applyProtection="1">
      <alignment horizontal="right" vertical="top"/>
      <protection hidden="1"/>
    </xf>
    <xf numFmtId="0" fontId="6" fillId="0" borderId="37" xfId="0" applyFont="1" applyBorder="1" applyAlignment="1" applyProtection="1">
      <alignment horizontal="right" vertical="top"/>
      <protection hidden="1"/>
    </xf>
    <xf numFmtId="0" fontId="6" fillId="0" borderId="29" xfId="0" applyFont="1" applyBorder="1" applyAlignment="1" applyProtection="1">
      <alignment horizontal="right" vertical="top" wrapText="1"/>
      <protection hidden="1"/>
    </xf>
    <xf numFmtId="0" fontId="6" fillId="0" borderId="19" xfId="0" applyFont="1" applyBorder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30" xfId="0" applyFont="1" applyBorder="1" applyAlignment="1" applyProtection="1">
      <alignment horizontal="right" vertical="top" wrapText="1"/>
      <protection hidden="1"/>
    </xf>
    <xf numFmtId="0" fontId="6" fillId="0" borderId="18" xfId="0" applyFont="1" applyBorder="1" applyAlignment="1" applyProtection="1">
      <alignment horizontal="right" vertical="top" wrapText="1"/>
      <protection hidden="1"/>
    </xf>
    <xf numFmtId="0" fontId="6" fillId="0" borderId="20" xfId="0" applyFont="1" applyBorder="1" applyAlignment="1" applyProtection="1">
      <alignment horizontal="right" vertical="top" wrapText="1"/>
      <protection hidden="1"/>
    </xf>
    <xf numFmtId="0" fontId="6" fillId="0" borderId="16" xfId="0" applyFont="1" applyBorder="1" applyAlignment="1" applyProtection="1">
      <alignment horizontal="right" vertical="top" wrapText="1"/>
      <protection hidden="1"/>
    </xf>
    <xf numFmtId="0" fontId="6" fillId="0" borderId="26" xfId="0" applyFont="1" applyBorder="1" applyAlignment="1" applyProtection="1">
      <alignment horizontal="right" vertical="top" wrapText="1"/>
      <protection hidden="1"/>
    </xf>
    <xf numFmtId="0" fontId="6" fillId="0" borderId="11" xfId="0" applyFont="1" applyBorder="1" applyAlignment="1" applyProtection="1">
      <alignment horizontal="right" vertical="top" wrapText="1"/>
      <protection hidden="1"/>
    </xf>
    <xf numFmtId="0" fontId="12" fillId="2" borderId="29" xfId="0" applyFont="1" applyFill="1" applyBorder="1" applyAlignment="1" applyProtection="1">
      <alignment horizontal="center" vertical="top" wrapText="1"/>
      <protection hidden="1"/>
    </xf>
    <xf numFmtId="0" fontId="12" fillId="2" borderId="19" xfId="0" applyFont="1" applyFill="1" applyBorder="1" applyAlignment="1" applyProtection="1">
      <alignment horizontal="center" vertical="top" wrapText="1"/>
      <protection hidden="1"/>
    </xf>
    <xf numFmtId="0" fontId="12" fillId="2" borderId="26" xfId="0" applyFont="1" applyFill="1" applyBorder="1" applyAlignment="1" applyProtection="1">
      <alignment horizontal="center" vertical="top" wrapText="1"/>
      <protection hidden="1"/>
    </xf>
    <xf numFmtId="0" fontId="12" fillId="2" borderId="19" xfId="0" applyFont="1" applyFill="1" applyBorder="1" applyAlignment="1" applyProtection="1">
      <alignment horizontal="center" vertical="top"/>
      <protection hidden="1"/>
    </xf>
    <xf numFmtId="0" fontId="12" fillId="2" borderId="26" xfId="0" applyFont="1" applyFill="1" applyBorder="1" applyAlignment="1" applyProtection="1">
      <alignment horizontal="center" vertical="top"/>
      <protection hidden="1"/>
    </xf>
    <xf numFmtId="0" fontId="12" fillId="2" borderId="29" xfId="0" applyFont="1" applyFill="1" applyBorder="1" applyAlignment="1" applyProtection="1">
      <alignment horizontal="center" vertical="top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right" vertical="top" wrapText="1"/>
      <protection hidden="1"/>
    </xf>
    <xf numFmtId="0" fontId="6" fillId="0" borderId="5" xfId="0" applyFont="1" applyBorder="1" applyAlignment="1" applyProtection="1">
      <alignment horizontal="right" vertical="top" wrapText="1"/>
      <protection hidden="1"/>
    </xf>
    <xf numFmtId="0" fontId="6" fillId="0" borderId="17" xfId="0" applyFont="1" applyBorder="1" applyAlignment="1" applyProtection="1">
      <alignment horizontal="right" vertical="top" wrapText="1"/>
      <protection hidden="1"/>
    </xf>
    <xf numFmtId="0" fontId="6" fillId="0" borderId="24" xfId="0" applyFont="1" applyBorder="1" applyAlignment="1" applyProtection="1">
      <alignment horizontal="right" vertical="top" wrapText="1"/>
      <protection hidden="1"/>
    </xf>
    <xf numFmtId="0" fontId="6" fillId="0" borderId="3" xfId="0" applyFont="1" applyBorder="1" applyAlignment="1" applyProtection="1">
      <alignment horizontal="right" vertical="top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zoomScaleNormal="100" workbookViewId="0">
      <selection activeCell="A6" sqref="A6:H6"/>
    </sheetView>
  </sheetViews>
  <sheetFormatPr defaultRowHeight="15" x14ac:dyDescent="0.25"/>
  <cols>
    <col min="1" max="1" width="48.85546875" style="1" customWidth="1"/>
    <col min="2" max="2" width="21.5703125" style="1" customWidth="1"/>
    <col min="3" max="3" width="22.7109375" style="95" customWidth="1"/>
    <col min="4" max="4" width="21" style="1" customWidth="1"/>
    <col min="5" max="5" width="18.85546875" style="1" customWidth="1"/>
    <col min="6" max="6" width="16.28515625" style="1" customWidth="1"/>
    <col min="7" max="7" width="15.7109375" style="1" customWidth="1"/>
    <col min="8" max="8" width="17.28515625" style="1" customWidth="1"/>
  </cols>
  <sheetData>
    <row r="1" spans="1:8" ht="14.45" x14ac:dyDescent="0.35">
      <c r="A1" s="3" t="s">
        <v>69</v>
      </c>
      <c r="B1" s="3"/>
      <c r="C1" s="68"/>
      <c r="D1" s="3"/>
      <c r="E1" s="3"/>
      <c r="F1" s="3"/>
      <c r="G1" s="3"/>
      <c r="H1" s="3"/>
    </row>
    <row r="2" spans="1:8" x14ac:dyDescent="0.25">
      <c r="A2" s="3" t="s">
        <v>70</v>
      </c>
      <c r="B2" s="3"/>
      <c r="C2" s="68"/>
      <c r="D2" s="3"/>
      <c r="E2" s="3"/>
      <c r="F2" s="3"/>
      <c r="G2" s="124" t="s">
        <v>82</v>
      </c>
      <c r="H2" s="3"/>
    </row>
    <row r="3" spans="1:8" ht="19.5" customHeight="1" x14ac:dyDescent="0.35">
      <c r="A3" s="3" t="s">
        <v>71</v>
      </c>
      <c r="B3" s="3"/>
      <c r="C3" s="68"/>
      <c r="D3" s="3"/>
      <c r="E3" s="3"/>
      <c r="F3" s="3"/>
      <c r="G3" s="4"/>
      <c r="H3" s="3"/>
    </row>
    <row r="4" spans="1:8" ht="14.45" x14ac:dyDescent="0.35">
      <c r="A4" s="3"/>
      <c r="B4" s="3"/>
      <c r="C4" s="68"/>
      <c r="D4" s="3"/>
      <c r="E4" s="3"/>
      <c r="F4" s="3"/>
      <c r="G4" s="4"/>
      <c r="H4" s="3"/>
    </row>
    <row r="5" spans="1:8" ht="15.75" x14ac:dyDescent="0.25">
      <c r="A5" s="169" t="s">
        <v>87</v>
      </c>
      <c r="B5" s="169"/>
      <c r="C5" s="169"/>
      <c r="D5" s="169"/>
      <c r="E5" s="169"/>
      <c r="F5" s="169"/>
      <c r="G5" s="169"/>
      <c r="H5" s="169"/>
    </row>
    <row r="6" spans="1:8" ht="15.75" x14ac:dyDescent="0.25">
      <c r="A6" s="145" t="s">
        <v>88</v>
      </c>
      <c r="B6" s="145"/>
      <c r="C6" s="145"/>
      <c r="D6" s="145"/>
      <c r="E6" s="145"/>
      <c r="F6" s="145"/>
      <c r="G6" s="145"/>
      <c r="H6" s="145"/>
    </row>
    <row r="7" spans="1:8" x14ac:dyDescent="0.25">
      <c r="A7" s="5"/>
      <c r="B7" s="6"/>
      <c r="C7" s="69"/>
      <c r="D7" s="6"/>
      <c r="E7" s="6"/>
      <c r="F7" s="6"/>
      <c r="G7" s="6"/>
      <c r="H7" s="6"/>
    </row>
    <row r="8" spans="1:8" ht="15.75" thickBot="1" x14ac:dyDescent="0.3">
      <c r="A8" s="7" t="s">
        <v>0</v>
      </c>
      <c r="B8" s="8"/>
      <c r="C8" s="70"/>
      <c r="D8" s="9"/>
      <c r="E8" s="9"/>
      <c r="F8" s="9"/>
      <c r="G8" s="9"/>
      <c r="H8" s="6"/>
    </row>
    <row r="9" spans="1:8" ht="26.25" thickBot="1" x14ac:dyDescent="0.3">
      <c r="A9" s="182" t="s">
        <v>1</v>
      </c>
      <c r="B9" s="150" t="s">
        <v>2</v>
      </c>
      <c r="C9" s="71" t="s">
        <v>3</v>
      </c>
      <c r="D9" s="11" t="s">
        <v>4</v>
      </c>
      <c r="E9" s="12" t="s">
        <v>78</v>
      </c>
      <c r="F9" s="12" t="s">
        <v>5</v>
      </c>
      <c r="G9" s="12" t="s">
        <v>6</v>
      </c>
      <c r="H9" s="13"/>
    </row>
    <row r="10" spans="1:8" ht="15.75" thickBot="1" x14ac:dyDescent="0.3">
      <c r="A10" s="183"/>
      <c r="B10" s="151"/>
      <c r="C10" s="72" t="s">
        <v>7</v>
      </c>
      <c r="D10" s="14" t="s">
        <v>8</v>
      </c>
      <c r="E10" s="14" t="s">
        <v>9</v>
      </c>
      <c r="F10" s="15" t="s">
        <v>10</v>
      </c>
      <c r="G10" s="16" t="s">
        <v>11</v>
      </c>
      <c r="H10" s="13"/>
    </row>
    <row r="11" spans="1:8" thickBot="1" x14ac:dyDescent="0.4">
      <c r="A11" s="17" t="s">
        <v>12</v>
      </c>
      <c r="B11" s="18" t="s">
        <v>13</v>
      </c>
      <c r="C11" s="73">
        <v>1</v>
      </c>
      <c r="D11" s="19">
        <v>25</v>
      </c>
      <c r="E11" s="20"/>
      <c r="F11" s="105">
        <f>E11*D11</f>
        <v>0</v>
      </c>
      <c r="G11" s="106">
        <f t="shared" ref="G11" si="0">F11*1.25</f>
        <v>0</v>
      </c>
      <c r="H11" s="13"/>
    </row>
    <row r="12" spans="1:8" ht="15.75" thickBot="1" x14ac:dyDescent="0.3">
      <c r="A12" s="21" t="s">
        <v>76</v>
      </c>
      <c r="B12" s="18" t="s">
        <v>13</v>
      </c>
      <c r="C12" s="73">
        <v>2</v>
      </c>
      <c r="D12" s="144">
        <v>5</v>
      </c>
      <c r="E12" s="22"/>
      <c r="F12" s="105">
        <f>E12*D12</f>
        <v>0</v>
      </c>
      <c r="G12" s="107">
        <f>F12*1.25</f>
        <v>0</v>
      </c>
      <c r="H12" s="13"/>
    </row>
    <row r="13" spans="1:8" thickBot="1" x14ac:dyDescent="0.4">
      <c r="A13" s="23" t="s">
        <v>14</v>
      </c>
      <c r="B13" s="24" t="s">
        <v>15</v>
      </c>
      <c r="C13" s="74">
        <v>1</v>
      </c>
      <c r="D13" s="19">
        <v>101</v>
      </c>
      <c r="E13" s="22"/>
      <c r="F13" s="105">
        <f>E13*D13</f>
        <v>0</v>
      </c>
      <c r="G13" s="107">
        <f t="shared" ref="G13" si="1">F13*1.25</f>
        <v>0</v>
      </c>
      <c r="H13" s="13"/>
    </row>
    <row r="14" spans="1:8" thickBot="1" x14ac:dyDescent="0.4">
      <c r="A14" s="184" t="s">
        <v>16</v>
      </c>
      <c r="B14" s="185"/>
      <c r="C14" s="185"/>
      <c r="D14" s="185"/>
      <c r="E14" s="186"/>
      <c r="F14" s="108">
        <f>F11+F12+F13</f>
        <v>0</v>
      </c>
      <c r="G14" s="109">
        <f>G11+G12+G13</f>
        <v>0</v>
      </c>
      <c r="H14" s="13"/>
    </row>
    <row r="15" spans="1:8" ht="14.45" x14ac:dyDescent="0.35">
      <c r="A15" s="5"/>
      <c r="B15" s="6"/>
      <c r="C15" s="69"/>
      <c r="D15" s="6"/>
      <c r="E15" s="6"/>
      <c r="F15" s="25"/>
      <c r="G15" s="25"/>
      <c r="H15" s="6"/>
    </row>
    <row r="16" spans="1:8" ht="15.75" thickBot="1" x14ac:dyDescent="0.3">
      <c r="A16" s="26" t="s">
        <v>17</v>
      </c>
      <c r="B16" s="6"/>
      <c r="C16" s="69"/>
      <c r="D16" s="6"/>
      <c r="E16" s="6"/>
      <c r="F16" s="6"/>
      <c r="G16" s="6"/>
      <c r="H16" s="6"/>
    </row>
    <row r="17" spans="1:10" ht="26.25" customHeight="1" thickBot="1" x14ac:dyDescent="0.3">
      <c r="A17" s="148" t="s">
        <v>1</v>
      </c>
      <c r="B17" s="150" t="s">
        <v>18</v>
      </c>
      <c r="C17" s="71" t="s">
        <v>3</v>
      </c>
      <c r="D17" s="11" t="s">
        <v>19</v>
      </c>
      <c r="E17" s="12" t="s">
        <v>20</v>
      </c>
      <c r="F17" s="12" t="s">
        <v>79</v>
      </c>
      <c r="G17" s="12" t="s">
        <v>5</v>
      </c>
      <c r="H17" s="10" t="s">
        <v>6</v>
      </c>
    </row>
    <row r="18" spans="1:10" ht="16.5" customHeight="1" thickBot="1" x14ac:dyDescent="0.3">
      <c r="A18" s="149"/>
      <c r="B18" s="151"/>
      <c r="C18" s="75" t="s">
        <v>7</v>
      </c>
      <c r="D18" s="14" t="s">
        <v>8</v>
      </c>
      <c r="E18" s="27" t="s">
        <v>21</v>
      </c>
      <c r="F18" s="28" t="s">
        <v>22</v>
      </c>
      <c r="G18" s="14" t="s">
        <v>23</v>
      </c>
      <c r="H18" s="14" t="s">
        <v>24</v>
      </c>
    </row>
    <row r="19" spans="1:10" thickBot="1" x14ac:dyDescent="0.4">
      <c r="A19" s="21" t="s">
        <v>12</v>
      </c>
      <c r="B19" s="18" t="s">
        <v>13</v>
      </c>
      <c r="C19" s="73">
        <v>1</v>
      </c>
      <c r="D19" s="19">
        <v>25</v>
      </c>
      <c r="E19" s="102">
        <v>12</v>
      </c>
      <c r="F19" s="130"/>
      <c r="G19" s="107">
        <f>D19*E19*F19</f>
        <v>0</v>
      </c>
      <c r="H19" s="116">
        <f>G19*1.25</f>
        <v>0</v>
      </c>
    </row>
    <row r="20" spans="1:10" thickBot="1" x14ac:dyDescent="0.4">
      <c r="A20" s="21" t="s">
        <v>76</v>
      </c>
      <c r="B20" s="18" t="s">
        <v>13</v>
      </c>
      <c r="C20" s="73">
        <v>2</v>
      </c>
      <c r="D20" s="19">
        <v>5</v>
      </c>
      <c r="E20" s="103">
        <v>12</v>
      </c>
      <c r="F20" s="130"/>
      <c r="G20" s="107">
        <f t="shared" ref="G20:G21" si="2">D20*E20*F20</f>
        <v>0</v>
      </c>
      <c r="H20" s="118">
        <f>G20*1.25</f>
        <v>0</v>
      </c>
    </row>
    <row r="21" spans="1:10" thickBot="1" x14ac:dyDescent="0.4">
      <c r="A21" s="67" t="s">
        <v>14</v>
      </c>
      <c r="B21" s="18" t="s">
        <v>15</v>
      </c>
      <c r="C21" s="74">
        <v>1</v>
      </c>
      <c r="D21" s="19">
        <v>101</v>
      </c>
      <c r="E21" s="104">
        <v>12</v>
      </c>
      <c r="F21" s="129"/>
      <c r="G21" s="107">
        <f t="shared" si="2"/>
        <v>0</v>
      </c>
      <c r="H21" s="118">
        <f>G21*1.25</f>
        <v>0</v>
      </c>
      <c r="I21" s="2"/>
    </row>
    <row r="22" spans="1:10" thickBot="1" x14ac:dyDescent="0.4">
      <c r="A22" s="187" t="s">
        <v>25</v>
      </c>
      <c r="B22" s="188"/>
      <c r="C22" s="168"/>
      <c r="D22" s="168"/>
      <c r="E22" s="168"/>
      <c r="F22" s="174"/>
      <c r="G22" s="108">
        <f>G19+G20+G21</f>
        <v>0</v>
      </c>
      <c r="H22" s="119">
        <f>H19+H20+H21</f>
        <v>0</v>
      </c>
      <c r="I22" s="2"/>
    </row>
    <row r="23" spans="1:10" ht="14.45" x14ac:dyDescent="0.35">
      <c r="A23" s="29"/>
      <c r="B23" s="8"/>
      <c r="C23" s="69"/>
      <c r="D23" s="6"/>
      <c r="E23" s="6"/>
      <c r="F23" s="6"/>
      <c r="G23" s="6"/>
      <c r="H23" s="25"/>
    </row>
    <row r="24" spans="1:10" ht="15.75" thickBot="1" x14ac:dyDescent="0.3">
      <c r="A24" s="30" t="s">
        <v>26</v>
      </c>
      <c r="B24" s="9"/>
      <c r="C24" s="76"/>
      <c r="D24" s="9"/>
      <c r="E24" s="6"/>
      <c r="F24" s="9"/>
      <c r="G24" s="6"/>
      <c r="H24" s="6"/>
    </row>
    <row r="25" spans="1:10" ht="26.25" thickBot="1" x14ac:dyDescent="0.3">
      <c r="A25" s="148" t="s">
        <v>1</v>
      </c>
      <c r="B25" s="150" t="s">
        <v>2</v>
      </c>
      <c r="C25" s="77" t="s">
        <v>3</v>
      </c>
      <c r="D25" s="32" t="s">
        <v>78</v>
      </c>
      <c r="E25" s="33" t="s">
        <v>5</v>
      </c>
      <c r="F25" s="31" t="s">
        <v>6</v>
      </c>
      <c r="G25" s="13"/>
      <c r="H25" s="6"/>
      <c r="I25" s="66"/>
      <c r="J25" s="66"/>
    </row>
    <row r="26" spans="1:10" ht="15.75" thickBot="1" x14ac:dyDescent="0.3">
      <c r="A26" s="149"/>
      <c r="B26" s="151"/>
      <c r="C26" s="78" t="s">
        <v>7</v>
      </c>
      <c r="D26" s="35" t="s">
        <v>8</v>
      </c>
      <c r="E26" s="36" t="s">
        <v>27</v>
      </c>
      <c r="F26" s="34" t="s">
        <v>22</v>
      </c>
      <c r="G26" s="13"/>
      <c r="H26" s="6"/>
    </row>
    <row r="27" spans="1:10" ht="15.75" thickBot="1" x14ac:dyDescent="0.3">
      <c r="A27" s="37" t="s">
        <v>54</v>
      </c>
      <c r="B27" s="38" t="s">
        <v>28</v>
      </c>
      <c r="C27" s="79">
        <v>1</v>
      </c>
      <c r="D27" s="22"/>
      <c r="E27" s="120">
        <f>D27*C27</f>
        <v>0</v>
      </c>
      <c r="F27" s="117">
        <f>E27*1.25</f>
        <v>0</v>
      </c>
      <c r="G27" s="13"/>
      <c r="H27" s="6"/>
    </row>
    <row r="28" spans="1:10" thickBot="1" x14ac:dyDescent="0.4">
      <c r="A28" s="167" t="s">
        <v>29</v>
      </c>
      <c r="B28" s="168"/>
      <c r="C28" s="168"/>
      <c r="D28" s="168"/>
      <c r="E28" s="119">
        <f>E27</f>
        <v>0</v>
      </c>
      <c r="F28" s="121">
        <f>F27</f>
        <v>0</v>
      </c>
      <c r="G28" s="13"/>
      <c r="H28" s="6"/>
    </row>
    <row r="29" spans="1:10" ht="14.45" x14ac:dyDescent="0.35">
      <c r="A29" s="3"/>
      <c r="B29" s="6"/>
      <c r="C29" s="69"/>
      <c r="D29" s="6"/>
      <c r="E29" s="25"/>
      <c r="F29" s="25"/>
      <c r="G29" s="6"/>
      <c r="H29" s="6"/>
    </row>
    <row r="30" spans="1:10" ht="15.75" thickBot="1" x14ac:dyDescent="0.3">
      <c r="A30" s="39" t="s">
        <v>30</v>
      </c>
      <c r="B30" s="9"/>
      <c r="C30" s="70"/>
      <c r="D30" s="6"/>
      <c r="E30" s="6"/>
      <c r="F30" s="6"/>
      <c r="G30" s="6"/>
      <c r="H30" s="6"/>
    </row>
    <row r="31" spans="1:10" ht="26.25" thickBot="1" x14ac:dyDescent="0.3">
      <c r="A31" s="148" t="s">
        <v>1</v>
      </c>
      <c r="B31" s="150" t="s">
        <v>18</v>
      </c>
      <c r="C31" s="71" t="s">
        <v>3</v>
      </c>
      <c r="D31" s="11" t="s">
        <v>20</v>
      </c>
      <c r="E31" s="12" t="s">
        <v>79</v>
      </c>
      <c r="F31" s="12" t="s">
        <v>5</v>
      </c>
      <c r="G31" s="12" t="s">
        <v>6</v>
      </c>
      <c r="H31" s="8"/>
    </row>
    <row r="32" spans="1:10" ht="15.75" thickBot="1" x14ac:dyDescent="0.3">
      <c r="A32" s="149"/>
      <c r="B32" s="151"/>
      <c r="C32" s="80" t="s">
        <v>7</v>
      </c>
      <c r="D32" s="40" t="s">
        <v>31</v>
      </c>
      <c r="E32" s="35" t="s">
        <v>9</v>
      </c>
      <c r="F32" s="41" t="s">
        <v>32</v>
      </c>
      <c r="G32" s="41" t="s">
        <v>11</v>
      </c>
      <c r="H32" s="8"/>
    </row>
    <row r="33" spans="1:8" ht="15.75" thickBot="1" x14ac:dyDescent="0.3">
      <c r="A33" s="37" t="s">
        <v>54</v>
      </c>
      <c r="B33" s="42" t="s">
        <v>28</v>
      </c>
      <c r="C33" s="81">
        <v>1</v>
      </c>
      <c r="D33" s="101">
        <v>12</v>
      </c>
      <c r="E33" s="22"/>
      <c r="F33" s="107">
        <f>E33*D33*C33</f>
        <v>0</v>
      </c>
      <c r="G33" s="118">
        <f>F33*1.25</f>
        <v>0</v>
      </c>
      <c r="H33" s="6"/>
    </row>
    <row r="34" spans="1:8" thickBot="1" x14ac:dyDescent="0.4">
      <c r="A34" s="167"/>
      <c r="B34" s="168"/>
      <c r="C34" s="168"/>
      <c r="D34" s="168"/>
      <c r="E34" s="174"/>
      <c r="F34" s="109">
        <f>F33</f>
        <v>0</v>
      </c>
      <c r="G34" s="108">
        <f>G33</f>
        <v>0</v>
      </c>
      <c r="H34" s="8"/>
    </row>
    <row r="35" spans="1:8" ht="14.45" x14ac:dyDescent="0.35">
      <c r="A35" s="29"/>
      <c r="B35" s="8"/>
      <c r="C35" s="76"/>
      <c r="D35" s="8"/>
      <c r="E35" s="8"/>
      <c r="F35" s="6"/>
      <c r="G35" s="8"/>
      <c r="H35" s="6"/>
    </row>
    <row r="36" spans="1:8" ht="15.75" thickBot="1" x14ac:dyDescent="0.3">
      <c r="A36" s="26" t="s">
        <v>33</v>
      </c>
      <c r="B36" s="6"/>
      <c r="C36" s="76"/>
      <c r="D36" s="6"/>
      <c r="E36" s="6"/>
      <c r="F36" s="6"/>
      <c r="G36" s="6"/>
      <c r="H36" s="6"/>
    </row>
    <row r="37" spans="1:8" ht="26.25" thickBot="1" x14ac:dyDescent="0.3">
      <c r="A37" s="148" t="s">
        <v>1</v>
      </c>
      <c r="B37" s="150" t="s">
        <v>18</v>
      </c>
      <c r="C37" s="82" t="s">
        <v>34</v>
      </c>
      <c r="D37" s="43" t="s">
        <v>20</v>
      </c>
      <c r="E37" s="43" t="s">
        <v>79</v>
      </c>
      <c r="F37" s="43" t="s">
        <v>35</v>
      </c>
      <c r="G37" s="44" t="s">
        <v>36</v>
      </c>
      <c r="H37" s="6"/>
    </row>
    <row r="38" spans="1:8" ht="15.75" thickBot="1" x14ac:dyDescent="0.3">
      <c r="A38" s="149"/>
      <c r="B38" s="151"/>
      <c r="C38" s="83" t="s">
        <v>7</v>
      </c>
      <c r="D38" s="45" t="s">
        <v>8</v>
      </c>
      <c r="E38" s="14" t="s">
        <v>9</v>
      </c>
      <c r="F38" s="14" t="s">
        <v>32</v>
      </c>
      <c r="G38" s="27" t="s">
        <v>11</v>
      </c>
      <c r="H38" s="6"/>
    </row>
    <row r="39" spans="1:8" ht="15.75" thickBot="1" x14ac:dyDescent="0.3">
      <c r="A39" s="152" t="s">
        <v>37</v>
      </c>
      <c r="B39" s="153"/>
      <c r="C39" s="153"/>
      <c r="D39" s="153"/>
      <c r="E39" s="153"/>
      <c r="F39" s="153"/>
      <c r="G39" s="154"/>
      <c r="H39" s="6"/>
    </row>
    <row r="40" spans="1:8" ht="15.75" thickBot="1" x14ac:dyDescent="0.3">
      <c r="A40" s="46" t="s">
        <v>38</v>
      </c>
      <c r="B40" s="47" t="s">
        <v>77</v>
      </c>
      <c r="C40" s="84">
        <v>2000</v>
      </c>
      <c r="D40" s="100">
        <v>12</v>
      </c>
      <c r="E40" s="131"/>
      <c r="F40" s="125">
        <f>E40*D40*C40</f>
        <v>0</v>
      </c>
      <c r="G40" s="126">
        <f>F40*1.25</f>
        <v>0</v>
      </c>
      <c r="H40" s="13"/>
    </row>
    <row r="41" spans="1:8" ht="15.75" thickBot="1" x14ac:dyDescent="0.3">
      <c r="A41" s="132" t="s">
        <v>39</v>
      </c>
      <c r="B41" s="133" t="s">
        <v>77</v>
      </c>
      <c r="C41" s="85">
        <v>800</v>
      </c>
      <c r="D41" s="100">
        <v>12</v>
      </c>
      <c r="E41" s="131"/>
      <c r="F41" s="127">
        <f>E41*D41*C41</f>
        <v>0</v>
      </c>
      <c r="G41" s="143">
        <f>F41*1.25</f>
        <v>0</v>
      </c>
      <c r="H41" s="13"/>
    </row>
    <row r="42" spans="1:8" ht="15.75" thickBot="1" x14ac:dyDescent="0.3">
      <c r="A42" s="38" t="s">
        <v>85</v>
      </c>
      <c r="B42" s="38" t="s">
        <v>77</v>
      </c>
      <c r="C42" s="84">
        <v>500</v>
      </c>
      <c r="D42" s="97">
        <v>12</v>
      </c>
      <c r="E42" s="129"/>
      <c r="F42" s="127">
        <f>E42*D42*C42</f>
        <v>0</v>
      </c>
      <c r="G42" s="128">
        <f>F42*1.25</f>
        <v>0</v>
      </c>
      <c r="H42" s="8"/>
    </row>
    <row r="43" spans="1:8" ht="15.75" thickBot="1" x14ac:dyDescent="0.3">
      <c r="A43" s="155" t="s">
        <v>40</v>
      </c>
      <c r="B43" s="156"/>
      <c r="C43" s="156"/>
      <c r="D43" s="156"/>
      <c r="E43" s="156"/>
      <c r="F43" s="156"/>
      <c r="G43" s="157"/>
      <c r="H43" s="6"/>
    </row>
    <row r="44" spans="1:8" ht="15.75" hidden="1" customHeight="1" thickBot="1" x14ac:dyDescent="0.3">
      <c r="A44" s="99" t="s">
        <v>41</v>
      </c>
      <c r="B44" s="97" t="s">
        <v>77</v>
      </c>
      <c r="C44" s="87"/>
      <c r="D44" s="99">
        <v>12</v>
      </c>
      <c r="E44" s="134"/>
      <c r="F44" s="135">
        <f t="shared" ref="F44:F47" si="3">E44*D44*C44</f>
        <v>0</v>
      </c>
      <c r="G44" s="136">
        <f t="shared" ref="G44:G47" si="4">F44*1.25</f>
        <v>0</v>
      </c>
      <c r="H44" s="6"/>
    </row>
    <row r="45" spans="1:8" ht="15.75" hidden="1" customHeight="1" thickBot="1" x14ac:dyDescent="0.3">
      <c r="A45" s="97" t="s">
        <v>42</v>
      </c>
      <c r="B45" s="97" t="s">
        <v>77</v>
      </c>
      <c r="C45" s="86"/>
      <c r="D45" s="97">
        <v>12</v>
      </c>
      <c r="E45" s="137"/>
      <c r="F45" s="138">
        <f t="shared" si="3"/>
        <v>0</v>
      </c>
      <c r="G45" s="139">
        <f t="shared" si="4"/>
        <v>0</v>
      </c>
      <c r="H45" s="6"/>
    </row>
    <row r="46" spans="1:8" ht="15.75" hidden="1" customHeight="1" thickBot="1" x14ac:dyDescent="0.3">
      <c r="A46" s="97" t="s">
        <v>43</v>
      </c>
      <c r="B46" s="97" t="s">
        <v>77</v>
      </c>
      <c r="C46" s="86"/>
      <c r="D46" s="97">
        <v>12</v>
      </c>
      <c r="E46" s="137"/>
      <c r="F46" s="138">
        <f t="shared" si="3"/>
        <v>0</v>
      </c>
      <c r="G46" s="139">
        <f t="shared" si="4"/>
        <v>0</v>
      </c>
      <c r="H46" s="6"/>
    </row>
    <row r="47" spans="1:8" ht="15.75" hidden="1" customHeight="1" thickBot="1" x14ac:dyDescent="0.3">
      <c r="A47" s="97" t="s">
        <v>44</v>
      </c>
      <c r="B47" s="97" t="s">
        <v>77</v>
      </c>
      <c r="C47" s="86"/>
      <c r="D47" s="97">
        <v>12</v>
      </c>
      <c r="E47" s="137"/>
      <c r="F47" s="138">
        <f t="shared" si="3"/>
        <v>0</v>
      </c>
      <c r="G47" s="139">
        <f t="shared" si="4"/>
        <v>0</v>
      </c>
      <c r="H47" s="6"/>
    </row>
    <row r="48" spans="1:8" ht="15.75" thickBot="1" x14ac:dyDescent="0.3">
      <c r="A48" s="176" t="s">
        <v>45</v>
      </c>
      <c r="B48" s="177"/>
      <c r="C48" s="177"/>
      <c r="D48" s="177"/>
      <c r="E48" s="177"/>
      <c r="F48" s="177"/>
      <c r="G48" s="178"/>
      <c r="H48" s="13"/>
    </row>
    <row r="49" spans="1:8" ht="15.75" thickBot="1" x14ac:dyDescent="0.3">
      <c r="A49" s="140" t="s">
        <v>46</v>
      </c>
      <c r="B49" s="74" t="s">
        <v>47</v>
      </c>
      <c r="C49" s="88">
        <v>18000</v>
      </c>
      <c r="D49" s="98">
        <v>12</v>
      </c>
      <c r="E49" s="141"/>
      <c r="F49" s="142">
        <f>E49*D49*C49</f>
        <v>0</v>
      </c>
      <c r="G49" s="138">
        <f>F49*1.25</f>
        <v>0</v>
      </c>
      <c r="H49" s="6"/>
    </row>
    <row r="50" spans="1:8" ht="15.75" thickBot="1" x14ac:dyDescent="0.3">
      <c r="A50" s="179" t="s">
        <v>48</v>
      </c>
      <c r="B50" s="179"/>
      <c r="C50" s="179"/>
      <c r="D50" s="179"/>
      <c r="E50" s="179"/>
      <c r="F50" s="179"/>
      <c r="G50" s="180"/>
      <c r="H50" s="8"/>
    </row>
    <row r="51" spans="1:8" ht="15.75" thickBot="1" x14ac:dyDescent="0.3">
      <c r="A51" s="181" t="s">
        <v>49</v>
      </c>
      <c r="B51" s="179"/>
      <c r="C51" s="179"/>
      <c r="D51" s="179"/>
      <c r="E51" s="179"/>
      <c r="F51" s="179"/>
      <c r="G51" s="180"/>
      <c r="H51" s="13"/>
    </row>
    <row r="52" spans="1:8" ht="15.75" thickBot="1" x14ac:dyDescent="0.3">
      <c r="A52" s="19" t="s">
        <v>50</v>
      </c>
      <c r="B52" s="38" t="s">
        <v>77</v>
      </c>
      <c r="C52" s="84">
        <v>20</v>
      </c>
      <c r="D52" s="97">
        <v>12</v>
      </c>
      <c r="E52" s="22"/>
      <c r="F52" s="107">
        <f>E52*D52*C52</f>
        <v>0</v>
      </c>
      <c r="G52" s="116">
        <f>F52*1.25</f>
        <v>0</v>
      </c>
      <c r="H52" s="6"/>
    </row>
    <row r="53" spans="1:8" ht="15.75" thickBot="1" x14ac:dyDescent="0.3">
      <c r="A53" s="38" t="s">
        <v>51</v>
      </c>
      <c r="B53" s="38" t="s">
        <v>77</v>
      </c>
      <c r="C53" s="84">
        <v>20</v>
      </c>
      <c r="D53" s="97">
        <v>12</v>
      </c>
      <c r="E53" s="22"/>
      <c r="F53" s="117">
        <f>E53*D53*C53</f>
        <v>0</v>
      </c>
      <c r="G53" s="118">
        <f>F53*1.25</f>
        <v>0</v>
      </c>
      <c r="H53" s="6"/>
    </row>
    <row r="54" spans="1:8" ht="15.75" thickBot="1" x14ac:dyDescent="0.3">
      <c r="A54" s="175" t="s">
        <v>52</v>
      </c>
      <c r="B54" s="175"/>
      <c r="C54" s="175"/>
      <c r="D54" s="175"/>
      <c r="E54" s="175"/>
      <c r="F54" s="108">
        <f>F40+F41+F42+F49+F52+F53</f>
        <v>0</v>
      </c>
      <c r="G54" s="108">
        <f>G40+G41+G42+G49+G52+G53</f>
        <v>0</v>
      </c>
      <c r="H54" s="6"/>
    </row>
    <row r="55" spans="1:8" ht="15.75" thickBot="1" x14ac:dyDescent="0.3">
      <c r="A55" s="175" t="s">
        <v>53</v>
      </c>
      <c r="B55" s="175"/>
      <c r="C55" s="175"/>
      <c r="D55" s="175"/>
      <c r="E55" s="175"/>
      <c r="F55" s="108">
        <f>F54+F34+E28+G22+F14</f>
        <v>0</v>
      </c>
      <c r="G55" s="108">
        <f>G54+G34+F28+H22+G14</f>
        <v>0</v>
      </c>
      <c r="H55" s="6"/>
    </row>
    <row r="56" spans="1:8" x14ac:dyDescent="0.25">
      <c r="A56" s="48"/>
      <c r="B56" s="6"/>
      <c r="C56" s="76"/>
      <c r="D56" s="8"/>
      <c r="E56" s="8"/>
      <c r="F56" s="8"/>
      <c r="G56" s="6"/>
      <c r="H56" s="6"/>
    </row>
    <row r="57" spans="1:8" x14ac:dyDescent="0.25">
      <c r="A57" s="3"/>
      <c r="B57" s="6"/>
      <c r="C57" s="69"/>
      <c r="D57" s="6"/>
      <c r="E57" s="6"/>
      <c r="F57" s="6"/>
      <c r="G57" s="6"/>
      <c r="H57" s="6"/>
    </row>
    <row r="58" spans="1:8" ht="15.75" thickBot="1" x14ac:dyDescent="0.3">
      <c r="A58" s="26" t="s">
        <v>62</v>
      </c>
      <c r="B58" s="6"/>
      <c r="C58" s="69"/>
      <c r="D58" s="6"/>
      <c r="E58" s="6"/>
      <c r="F58" s="6"/>
      <c r="G58" s="6"/>
      <c r="H58" s="6"/>
    </row>
    <row r="59" spans="1:8" ht="26.25" thickBot="1" x14ac:dyDescent="0.3">
      <c r="A59" s="158" t="s">
        <v>1</v>
      </c>
      <c r="B59" s="162" t="s">
        <v>55</v>
      </c>
      <c r="C59" s="89" t="s">
        <v>3</v>
      </c>
      <c r="D59" s="50" t="s">
        <v>78</v>
      </c>
      <c r="E59" s="51" t="s">
        <v>5</v>
      </c>
      <c r="F59" s="51" t="s">
        <v>56</v>
      </c>
      <c r="G59" s="6"/>
      <c r="H59" s="6"/>
    </row>
    <row r="60" spans="1:8" ht="15.75" thickBot="1" x14ac:dyDescent="0.3">
      <c r="A60" s="159"/>
      <c r="B60" s="163"/>
      <c r="C60" s="90" t="s">
        <v>7</v>
      </c>
      <c r="D60" s="52" t="s">
        <v>8</v>
      </c>
      <c r="E60" s="52" t="s">
        <v>61</v>
      </c>
      <c r="F60" s="52" t="s">
        <v>22</v>
      </c>
      <c r="G60" s="6"/>
      <c r="H60" s="6"/>
    </row>
    <row r="61" spans="1:8" ht="15.75" thickBot="1" x14ac:dyDescent="0.3">
      <c r="A61" s="53" t="s">
        <v>58</v>
      </c>
      <c r="B61" s="54" t="s">
        <v>83</v>
      </c>
      <c r="C61" s="91">
        <v>1</v>
      </c>
      <c r="D61" s="55"/>
      <c r="E61" s="105">
        <f>C61*D61</f>
        <v>0</v>
      </c>
      <c r="F61" s="106">
        <f t="shared" ref="F61" si="5">E61*1.25</f>
        <v>0</v>
      </c>
      <c r="G61" s="13"/>
      <c r="H61" s="6"/>
    </row>
    <row r="62" spans="1:8" ht="15.75" thickBot="1" x14ac:dyDescent="0.3">
      <c r="A62" s="56" t="s">
        <v>58</v>
      </c>
      <c r="B62" s="57" t="s">
        <v>84</v>
      </c>
      <c r="C62" s="92">
        <v>2</v>
      </c>
      <c r="D62" s="55"/>
      <c r="E62" s="105">
        <f>C62*D62</f>
        <v>0</v>
      </c>
      <c r="F62" s="115">
        <f t="shared" ref="F62" si="6">E62*1.25</f>
        <v>0</v>
      </c>
      <c r="G62" s="13"/>
      <c r="H62" s="6"/>
    </row>
    <row r="63" spans="1:8" ht="15.75" thickBot="1" x14ac:dyDescent="0.3">
      <c r="A63" s="164"/>
      <c r="B63" s="165"/>
      <c r="C63" s="165"/>
      <c r="D63" s="166"/>
      <c r="E63" s="122">
        <f>E62+E61</f>
        <v>0</v>
      </c>
      <c r="F63" s="123">
        <f>F62+F61</f>
        <v>0</v>
      </c>
      <c r="G63" s="6"/>
      <c r="H63" s="6"/>
    </row>
    <row r="64" spans="1:8" x14ac:dyDescent="0.25">
      <c r="A64" s="58"/>
      <c r="B64" s="6"/>
      <c r="C64" s="69"/>
      <c r="D64" s="6"/>
      <c r="E64" s="6"/>
      <c r="F64" s="6"/>
      <c r="G64" s="6"/>
      <c r="H64" s="6"/>
    </row>
    <row r="65" spans="1:8" x14ac:dyDescent="0.25">
      <c r="A65" s="3"/>
      <c r="B65" s="6"/>
      <c r="C65" s="69"/>
      <c r="D65" s="6"/>
      <c r="E65" s="6"/>
      <c r="F65" s="6"/>
      <c r="G65" s="6"/>
      <c r="H65" s="6"/>
    </row>
    <row r="66" spans="1:8" ht="15.75" thickBot="1" x14ac:dyDescent="0.3">
      <c r="A66" s="26" t="s">
        <v>63</v>
      </c>
      <c r="B66" s="6"/>
      <c r="C66" s="69"/>
      <c r="D66" s="6"/>
      <c r="E66" s="6"/>
      <c r="F66" s="6"/>
      <c r="G66" s="6"/>
      <c r="H66" s="6"/>
    </row>
    <row r="67" spans="1:8" ht="26.25" thickBot="1" x14ac:dyDescent="0.3">
      <c r="A67" s="158" t="s">
        <v>1</v>
      </c>
      <c r="B67" s="162" t="s">
        <v>55</v>
      </c>
      <c r="C67" s="89" t="s">
        <v>3</v>
      </c>
      <c r="D67" s="50" t="s">
        <v>20</v>
      </c>
      <c r="E67" s="51" t="s">
        <v>79</v>
      </c>
      <c r="F67" s="51" t="s">
        <v>5</v>
      </c>
      <c r="G67" s="49" t="s">
        <v>56</v>
      </c>
      <c r="H67" s="6"/>
    </row>
    <row r="68" spans="1:8" ht="15.75" thickBot="1" x14ac:dyDescent="0.3">
      <c r="A68" s="159"/>
      <c r="B68" s="163"/>
      <c r="C68" s="90" t="s">
        <v>7</v>
      </c>
      <c r="D68" s="52" t="s">
        <v>8</v>
      </c>
      <c r="E68" s="52" t="s">
        <v>9</v>
      </c>
      <c r="F68" s="52" t="s">
        <v>57</v>
      </c>
      <c r="G68" s="52" t="s">
        <v>24</v>
      </c>
      <c r="H68" s="6"/>
    </row>
    <row r="69" spans="1:8" ht="15.75" thickBot="1" x14ac:dyDescent="0.3">
      <c r="A69" s="59" t="s">
        <v>58</v>
      </c>
      <c r="B69" s="54" t="s">
        <v>83</v>
      </c>
      <c r="C69" s="91">
        <v>1</v>
      </c>
      <c r="D69" s="91">
        <v>12</v>
      </c>
      <c r="E69" s="55"/>
      <c r="F69" s="114">
        <f>E69*D69*C69</f>
        <v>0</v>
      </c>
      <c r="G69" s="114">
        <f>F69*1.25</f>
        <v>0</v>
      </c>
      <c r="H69" s="6"/>
    </row>
    <row r="70" spans="1:8" ht="15.75" thickBot="1" x14ac:dyDescent="0.3">
      <c r="A70" s="60" t="s">
        <v>58</v>
      </c>
      <c r="B70" s="57" t="s">
        <v>84</v>
      </c>
      <c r="C70" s="93">
        <v>2</v>
      </c>
      <c r="D70" s="96">
        <v>12</v>
      </c>
      <c r="E70" s="55"/>
      <c r="F70" s="114">
        <f>E70*D70*C70</f>
        <v>0</v>
      </c>
      <c r="G70" s="114">
        <f>F70*1.25</f>
        <v>0</v>
      </c>
      <c r="H70" s="6"/>
    </row>
    <row r="71" spans="1:8" ht="15.75" thickBot="1" x14ac:dyDescent="0.3">
      <c r="A71" s="170" t="s">
        <v>59</v>
      </c>
      <c r="B71" s="171"/>
      <c r="C71" s="171"/>
      <c r="D71" s="171"/>
      <c r="E71" s="172"/>
      <c r="F71" s="123">
        <f>F69+F70</f>
        <v>0</v>
      </c>
      <c r="G71" s="123">
        <f>G69+G70</f>
        <v>0</v>
      </c>
      <c r="H71" s="6"/>
    </row>
    <row r="72" spans="1:8" ht="15.75" thickBot="1" x14ac:dyDescent="0.3">
      <c r="A72" s="173" t="s">
        <v>60</v>
      </c>
      <c r="B72" s="168"/>
      <c r="C72" s="168"/>
      <c r="D72" s="168"/>
      <c r="E72" s="174"/>
      <c r="F72" s="123">
        <f>F71+E63</f>
        <v>0</v>
      </c>
      <c r="G72" s="123">
        <f>G71+F63</f>
        <v>0</v>
      </c>
      <c r="H72" s="6"/>
    </row>
    <row r="73" spans="1:8" x14ac:dyDescent="0.25">
      <c r="A73" s="3"/>
      <c r="B73" s="3"/>
      <c r="C73" s="68"/>
      <c r="D73" s="3"/>
      <c r="E73" s="3"/>
      <c r="F73" s="3"/>
      <c r="G73" s="3"/>
      <c r="H73" s="3"/>
    </row>
    <row r="74" spans="1:8" x14ac:dyDescent="0.25">
      <c r="A74" s="4"/>
      <c r="B74" s="3"/>
      <c r="C74" s="68"/>
      <c r="D74" s="3"/>
      <c r="E74" s="3"/>
      <c r="F74" s="3"/>
      <c r="G74" s="3"/>
      <c r="H74" s="3"/>
    </row>
    <row r="75" spans="1:8" ht="15.75" thickBot="1" x14ac:dyDescent="0.3">
      <c r="A75" s="61" t="s">
        <v>67</v>
      </c>
      <c r="B75" s="62"/>
      <c r="C75" s="94"/>
      <c r="D75" s="3"/>
      <c r="E75" s="3"/>
      <c r="F75" s="3"/>
      <c r="G75" s="3"/>
      <c r="H75" s="3"/>
    </row>
    <row r="76" spans="1:8" ht="15" customHeight="1" x14ac:dyDescent="0.25">
      <c r="A76" s="158" t="s">
        <v>64</v>
      </c>
      <c r="B76" s="158" t="s">
        <v>74</v>
      </c>
      <c r="C76" s="160" t="s">
        <v>75</v>
      </c>
      <c r="D76" s="3"/>
      <c r="E76" s="3"/>
      <c r="F76" s="3"/>
      <c r="G76" s="3"/>
      <c r="H76" s="3"/>
    </row>
    <row r="77" spans="1:8" ht="15.75" thickBot="1" x14ac:dyDescent="0.3">
      <c r="A77" s="159"/>
      <c r="B77" s="159"/>
      <c r="C77" s="161"/>
      <c r="D77" s="3"/>
      <c r="E77" s="3"/>
      <c r="F77" s="3"/>
      <c r="G77" s="3"/>
      <c r="H77" s="3"/>
    </row>
    <row r="78" spans="1:8" ht="15.75" thickBot="1" x14ac:dyDescent="0.3">
      <c r="A78" s="63" t="s">
        <v>65</v>
      </c>
      <c r="B78" s="110">
        <f>F55</f>
        <v>0</v>
      </c>
      <c r="C78" s="111">
        <f>G55</f>
        <v>0</v>
      </c>
      <c r="D78" s="3"/>
      <c r="E78" s="3"/>
      <c r="F78" s="3"/>
      <c r="G78" s="3"/>
      <c r="H78" s="3"/>
    </row>
    <row r="79" spans="1:8" ht="15.75" thickBot="1" x14ac:dyDescent="0.3">
      <c r="A79" s="64" t="s">
        <v>66</v>
      </c>
      <c r="B79" s="112">
        <f>F72</f>
        <v>0</v>
      </c>
      <c r="C79" s="113">
        <f>G72</f>
        <v>0</v>
      </c>
      <c r="D79" s="3"/>
      <c r="E79" s="3"/>
      <c r="F79" s="3"/>
      <c r="G79" s="3"/>
      <c r="H79" s="3"/>
    </row>
    <row r="80" spans="1:8" ht="15.75" thickBot="1" x14ac:dyDescent="0.3">
      <c r="A80" s="65" t="s">
        <v>68</v>
      </c>
      <c r="B80" s="112">
        <f>B78+B79</f>
        <v>0</v>
      </c>
      <c r="C80" s="111">
        <f>C78+C79</f>
        <v>0</v>
      </c>
      <c r="D80" s="3"/>
      <c r="E80" s="3"/>
      <c r="F80" s="3"/>
      <c r="G80" s="3"/>
      <c r="H80" s="3"/>
    </row>
    <row r="81" spans="1:8" x14ac:dyDescent="0.25">
      <c r="A81" s="3"/>
      <c r="B81" s="3"/>
      <c r="C81" s="68"/>
      <c r="D81" s="3"/>
      <c r="E81" s="3"/>
      <c r="F81" s="3"/>
      <c r="G81" s="3"/>
      <c r="H81" s="3"/>
    </row>
    <row r="82" spans="1:8" x14ac:dyDescent="0.25">
      <c r="A82" s="3"/>
      <c r="B82" s="3"/>
      <c r="C82" s="68"/>
      <c r="D82" s="3"/>
      <c r="E82" s="3"/>
      <c r="F82" s="3"/>
      <c r="G82" s="3"/>
      <c r="H82" s="3"/>
    </row>
    <row r="83" spans="1:8" x14ac:dyDescent="0.25">
      <c r="A83" s="3"/>
      <c r="B83" s="3"/>
      <c r="C83" s="68"/>
      <c r="D83" s="3"/>
      <c r="E83" s="3"/>
      <c r="F83" s="3"/>
      <c r="G83" s="3"/>
      <c r="H83" s="3"/>
    </row>
    <row r="84" spans="1:8" x14ac:dyDescent="0.25">
      <c r="A84" s="3"/>
      <c r="B84" s="3"/>
      <c r="C84" s="68"/>
      <c r="D84" s="3"/>
      <c r="E84" s="3"/>
      <c r="F84" s="3"/>
      <c r="G84" s="3"/>
      <c r="H84" s="3"/>
    </row>
    <row r="85" spans="1:8" ht="15.75" x14ac:dyDescent="0.25">
      <c r="A85" s="147" t="s">
        <v>86</v>
      </c>
      <c r="B85" s="147"/>
      <c r="C85" s="68"/>
      <c r="D85" s="3"/>
      <c r="E85" s="146" t="s">
        <v>72</v>
      </c>
      <c r="F85" s="146"/>
      <c r="G85" s="3"/>
      <c r="H85" s="3"/>
    </row>
    <row r="86" spans="1:8" x14ac:dyDescent="0.25">
      <c r="A86" s="3"/>
      <c r="B86" s="3"/>
      <c r="C86" s="68"/>
      <c r="D86" s="3"/>
      <c r="E86" s="3"/>
      <c r="F86" s="3"/>
      <c r="G86" s="3"/>
      <c r="H86" s="3"/>
    </row>
    <row r="87" spans="1:8" x14ac:dyDescent="0.25">
      <c r="A87" s="3"/>
      <c r="B87" s="3"/>
      <c r="C87" s="68"/>
      <c r="D87" s="3"/>
      <c r="E87" s="146" t="s">
        <v>80</v>
      </c>
      <c r="F87" s="146"/>
      <c r="G87" s="3"/>
      <c r="H87" s="3"/>
    </row>
    <row r="88" spans="1:8" x14ac:dyDescent="0.25">
      <c r="A88" s="3"/>
      <c r="B88" s="3"/>
      <c r="C88" s="68"/>
      <c r="D88" s="3"/>
      <c r="E88" s="3"/>
      <c r="F88" s="3"/>
      <c r="G88" s="3"/>
      <c r="H88" s="3"/>
    </row>
    <row r="89" spans="1:8" x14ac:dyDescent="0.25">
      <c r="A89" s="3"/>
      <c r="B89" s="3"/>
      <c r="C89" s="68"/>
      <c r="D89" s="3"/>
      <c r="E89" s="3"/>
      <c r="F89" s="3"/>
      <c r="G89" s="3"/>
      <c r="H89" s="3"/>
    </row>
    <row r="90" spans="1:8" x14ac:dyDescent="0.25">
      <c r="A90" s="3"/>
      <c r="B90" s="3"/>
      <c r="C90" s="68"/>
      <c r="D90" s="3"/>
      <c r="E90" s="146" t="s">
        <v>73</v>
      </c>
      <c r="F90" s="146"/>
      <c r="G90" s="3"/>
      <c r="H90" s="3"/>
    </row>
    <row r="91" spans="1:8" x14ac:dyDescent="0.25">
      <c r="A91" s="3"/>
      <c r="B91" s="3"/>
      <c r="C91" s="68"/>
      <c r="D91" s="3"/>
      <c r="E91" s="3"/>
      <c r="F91" s="3"/>
      <c r="G91" s="3"/>
      <c r="H91" s="3"/>
    </row>
    <row r="92" spans="1:8" x14ac:dyDescent="0.25">
      <c r="A92" s="3"/>
      <c r="B92" s="3"/>
      <c r="C92" s="68"/>
      <c r="D92" s="3"/>
      <c r="E92" s="146" t="s">
        <v>81</v>
      </c>
      <c r="F92" s="146"/>
      <c r="G92" s="3"/>
      <c r="H92" s="3"/>
    </row>
    <row r="93" spans="1:8" x14ac:dyDescent="0.25">
      <c r="A93" s="3"/>
      <c r="B93" s="3"/>
      <c r="C93" s="68"/>
      <c r="D93" s="3"/>
      <c r="E93" s="3"/>
      <c r="F93" s="3"/>
      <c r="G93" s="3"/>
      <c r="H93" s="3"/>
    </row>
    <row r="94" spans="1:8" x14ac:dyDescent="0.25">
      <c r="A94" s="3"/>
      <c r="B94" s="3"/>
      <c r="C94" s="68"/>
      <c r="D94" s="3"/>
      <c r="E94" s="3"/>
      <c r="F94" s="3"/>
      <c r="G94" s="3"/>
      <c r="H94" s="3"/>
    </row>
    <row r="95" spans="1:8" x14ac:dyDescent="0.25">
      <c r="A95" s="3"/>
      <c r="B95" s="3"/>
      <c r="C95" s="68"/>
      <c r="D95" s="3"/>
      <c r="E95" s="3"/>
      <c r="F95" s="3"/>
      <c r="G95" s="3"/>
      <c r="H95" s="3"/>
    </row>
  </sheetData>
  <mergeCells count="38">
    <mergeCell ref="A5:H5"/>
    <mergeCell ref="A71:E71"/>
    <mergeCell ref="A72:E72"/>
    <mergeCell ref="A55:E55"/>
    <mergeCell ref="A48:G48"/>
    <mergeCell ref="A50:G50"/>
    <mergeCell ref="A51:G51"/>
    <mergeCell ref="A54:E54"/>
    <mergeCell ref="A34:E34"/>
    <mergeCell ref="A9:A10"/>
    <mergeCell ref="B9:B10"/>
    <mergeCell ref="A14:E14"/>
    <mergeCell ref="A17:A18"/>
    <mergeCell ref="B17:B18"/>
    <mergeCell ref="A22:F22"/>
    <mergeCell ref="A59:A60"/>
    <mergeCell ref="B67:B68"/>
    <mergeCell ref="A25:A26"/>
    <mergeCell ref="B25:B26"/>
    <mergeCell ref="A28:D28"/>
    <mergeCell ref="A31:A32"/>
    <mergeCell ref="B31:B32"/>
    <mergeCell ref="A6:H6"/>
    <mergeCell ref="E90:F90"/>
    <mergeCell ref="E92:F92"/>
    <mergeCell ref="A85:B85"/>
    <mergeCell ref="A37:A38"/>
    <mergeCell ref="B37:B38"/>
    <mergeCell ref="A39:G39"/>
    <mergeCell ref="E85:F85"/>
    <mergeCell ref="E87:F87"/>
    <mergeCell ref="A43:G43"/>
    <mergeCell ref="B76:B77"/>
    <mergeCell ref="C76:C77"/>
    <mergeCell ref="A76:A77"/>
    <mergeCell ref="B59:B60"/>
    <mergeCell ref="A63:D63"/>
    <mergeCell ref="A67:A68"/>
  </mergeCells>
  <pageMargins left="0.7" right="0.7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f5644e-3109-4c44-9e3c-4e161e087e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C5D21DACD70C4E920C11E4D25AE978" ma:contentTypeVersion="17" ma:contentTypeDescription="Ein neues Dokument erstellen." ma:contentTypeScope="" ma:versionID="2bcf8b700b9bda950582a00815b6773a">
  <xsd:schema xmlns:xsd="http://www.w3.org/2001/XMLSchema" xmlns:xs="http://www.w3.org/2001/XMLSchema" xmlns:p="http://schemas.microsoft.com/office/2006/metadata/properties" xmlns:ns3="2df5644e-3109-4c44-9e3c-4e161e087e2c" xmlns:ns4="1f80b6d3-1769-4cf1-a978-a129e30660f5" targetNamespace="http://schemas.microsoft.com/office/2006/metadata/properties" ma:root="true" ma:fieldsID="d67a0fca70c0ad0a9750504f6acdb9d6" ns3:_="" ns4:_="">
    <xsd:import namespace="2df5644e-3109-4c44-9e3c-4e161e087e2c"/>
    <xsd:import namespace="1f80b6d3-1769-4cf1-a978-a129e3066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5644e-3109-4c44-9e3c-4e161e087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0b6d3-1769-4cf1-a978-a129e3066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49829-E8E1-417D-9CF2-F72B6D6D49C4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1f80b6d3-1769-4cf1-a978-a129e30660f5"/>
    <ds:schemaRef ds:uri="2df5644e-3109-4c44-9e3c-4e161e087e2c"/>
  </ds:schemaRefs>
</ds:datastoreItem>
</file>

<file path=customXml/itemProps2.xml><?xml version="1.0" encoding="utf-8"?>
<ds:datastoreItem xmlns:ds="http://schemas.openxmlformats.org/officeDocument/2006/customXml" ds:itemID="{EB4044D6-6A6C-4B85-A98A-D82219D0A3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40ABF-0187-4219-B595-A2428233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f5644e-3109-4c44-9e3c-4e161e087e2c"/>
    <ds:schemaRef ds:uri="1f80b6d3-1769-4cf1-a978-a129e30660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Bozic</dc:creator>
  <cp:lastModifiedBy>Korisnik</cp:lastModifiedBy>
  <cp:lastPrinted>2025-11-25T12:33:46Z</cp:lastPrinted>
  <dcterms:created xsi:type="dcterms:W3CDTF">2021-04-12T10:09:37Z</dcterms:created>
  <dcterms:modified xsi:type="dcterms:W3CDTF">2025-12-02T08:36:15Z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0x010100E1C5D21DACD70C4E920C11E4D25AE978</vt:lpwstr>
  </property>
</Properties>
</file>