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50" windowHeight="11745"/>
  </bookViews>
  <sheets>
    <sheet name="A) OSNOVNE DEHIDRIRANE PODLOGE " sheetId="2" r:id="rId1"/>
    <sheet name="B) SPECIJALNE DEHIDRIRANE PODL." sheetId="1" r:id="rId2"/>
  </sheets>
  <calcPr calcId="145621"/>
</workbook>
</file>

<file path=xl/calcChain.xml><?xml version="1.0" encoding="utf-8"?>
<calcChain xmlns="http://schemas.openxmlformats.org/spreadsheetml/2006/main">
  <c r="G17" i="2" l="1"/>
  <c r="G40" i="1" l="1"/>
  <c r="G39" i="1"/>
  <c r="G13" i="1"/>
  <c r="G29" i="1"/>
  <c r="G28" i="1"/>
  <c r="G38" i="1" l="1"/>
  <c r="G9" i="2" l="1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8" i="2" l="1"/>
  <c r="G39" i="2" s="1"/>
  <c r="G35" i="1" l="1"/>
  <c r="G26" i="1" l="1"/>
  <c r="G41" i="1" l="1"/>
  <c r="G15" i="1" l="1"/>
  <c r="G22" i="1"/>
  <c r="G18" i="1"/>
  <c r="G23" i="1"/>
  <c r="G30" i="1" l="1"/>
  <c r="G9" i="1" l="1"/>
  <c r="G10" i="1"/>
  <c r="G11" i="1"/>
  <c r="G12" i="1"/>
  <c r="G14" i="1"/>
  <c r="G16" i="1"/>
  <c r="G17" i="1"/>
  <c r="G19" i="1"/>
  <c r="G20" i="1"/>
  <c r="G21" i="1"/>
  <c r="G24" i="1"/>
  <c r="G25" i="1"/>
  <c r="G27" i="1"/>
  <c r="G31" i="1"/>
  <c r="G32" i="1"/>
  <c r="G33" i="1"/>
  <c r="G34" i="1"/>
  <c r="G36" i="1"/>
  <c r="G37" i="1"/>
  <c r="G8" i="1"/>
  <c r="G42" i="1" l="1"/>
  <c r="G43" i="1" l="1"/>
  <c r="G44" i="1" s="1"/>
  <c r="G40" i="2"/>
  <c r="G41" i="2" s="1"/>
</calcChain>
</file>

<file path=xl/sharedStrings.xml><?xml version="1.0" encoding="utf-8"?>
<sst xmlns="http://schemas.openxmlformats.org/spreadsheetml/2006/main" count="252" uniqueCount="144">
  <si>
    <t>Predmet nabave</t>
  </si>
  <si>
    <t>1.</t>
  </si>
  <si>
    <t>2.</t>
  </si>
  <si>
    <t>3.</t>
  </si>
  <si>
    <t>4.</t>
  </si>
  <si>
    <t>5.</t>
  </si>
  <si>
    <t>6.</t>
  </si>
  <si>
    <t>7.</t>
  </si>
  <si>
    <t>Redni broj</t>
  </si>
  <si>
    <t>Jedinica mjere</t>
  </si>
  <si>
    <t xml:space="preserve">Planirana količina </t>
  </si>
  <si>
    <t>kom</t>
  </si>
  <si>
    <t>pak</t>
  </si>
  <si>
    <t>PDV 25%</t>
  </si>
  <si>
    <t>CIJENA S PDV-om</t>
  </si>
  <si>
    <t>• količine mogu odstupati zbog potreba posla</t>
  </si>
  <si>
    <t>Napomena :</t>
  </si>
  <si>
    <t xml:space="preserve">CIJENA BEZ PDV-a </t>
  </si>
  <si>
    <t>Prilog 1.</t>
  </si>
  <si>
    <t>TROŠKOVNIK</t>
  </si>
  <si>
    <t>______________________________</t>
  </si>
  <si>
    <t>(potpis ovlaštene osobe Ponuditelja)</t>
  </si>
  <si>
    <t>M.P.</t>
  </si>
  <si>
    <t>Brain heart infusion broth, 500g</t>
  </si>
  <si>
    <t>Columbia agar, 500g</t>
  </si>
  <si>
    <t>DNAse agar, 500 g</t>
  </si>
  <si>
    <t>L - Ornithine monohydrochloride, 25 g</t>
  </si>
  <si>
    <t>Eosin methylene blue agar,   500 g</t>
  </si>
  <si>
    <t>Kligler iron agar, 500 g</t>
  </si>
  <si>
    <t>Manitol salt broth, 500g</t>
  </si>
  <si>
    <t>Mueller Hinton agar II, 500 g</t>
  </si>
  <si>
    <t>Selenite enrichment broth acc.to Leifson, granulirani, 500 g</t>
  </si>
  <si>
    <t>SIM medium, 500 g</t>
  </si>
  <si>
    <t>Simmons citrate agar, 500 g</t>
  </si>
  <si>
    <t>Urea broth base, 500 g</t>
  </si>
  <si>
    <t>kut</t>
  </si>
  <si>
    <t xml:space="preserve">* Salmonela selective supplement  (10 / 1) </t>
  </si>
  <si>
    <t>L-Arginine monohydrochloride  &gt; 98 % , CAS 1119-34-2, 25 g</t>
  </si>
  <si>
    <t xml:space="preserve">Grupa B: SPECIJALNE DEHIDRIRANE PODLOGE I SUPLEMENTI (ZA ZDRAVSTVENU EKOLOGIJU) </t>
  </si>
  <si>
    <t>Napomena (1)</t>
  </si>
  <si>
    <t>U cijeni specificirati posebno vrijednost pojedinačne baze i posebno cijenu potrebnih dodataka</t>
  </si>
  <si>
    <t xml:space="preserve">(specifikacija cijene po  1 bočici / viali, volumenu ili pakovanju). Dodaci moraju biti od istog </t>
  </si>
  <si>
    <t>proizvođača kao i baza podloge u koju se dodaju.</t>
  </si>
  <si>
    <t>Napomena (2)</t>
  </si>
  <si>
    <t xml:space="preserve">2,3,5 triphenyltetrazolium chloride u sastavu podloge  </t>
  </si>
  <si>
    <t>Napomena (3)</t>
  </si>
  <si>
    <t xml:space="preserve">Granulirana, s kloramfenikolom u sastavu  podloge  </t>
  </si>
  <si>
    <t>Grupa A: OSNOVNE DEHIDRIRANE PODLOGE I SUPLEMENTI</t>
  </si>
  <si>
    <t xml:space="preserve">**za sve podloge i supplemente s napomenom potrebno je dostaviti tehničke specifikacije od proizvođača. </t>
  </si>
  <si>
    <t>Uz ponudu molimo dostaviti tehničke specifikacije proizvođača za svaku ponuđenu podlogu i dodatak.</t>
  </si>
  <si>
    <r>
      <rPr>
        <b/>
        <sz val="11"/>
        <color theme="1"/>
        <rFont val="Times New Roman"/>
        <family val="1"/>
        <charset val="238"/>
      </rPr>
      <t>*</t>
    </r>
    <r>
      <rPr>
        <sz val="11"/>
        <color theme="1"/>
        <rFont val="Times New Roman"/>
        <family val="1"/>
        <charset val="238"/>
      </rPr>
      <t xml:space="preserve"> Suplementi navedeni ispod odgovarajuće podloge (baze) moraju biti od istog proizvođača kao i podloga u koju  se dodaju</t>
    </r>
  </si>
  <si>
    <t>Phenylalanine agar,500 g</t>
  </si>
  <si>
    <t>Sodium biselenite, 100 g</t>
  </si>
  <si>
    <t>29.</t>
  </si>
  <si>
    <t>30.</t>
  </si>
  <si>
    <t>Jedinična cijena (bez PDV-a) / eura</t>
  </si>
  <si>
    <t xml:space="preserve">6 supplement se miješa s Columbia agarom i ovčjom krvi </t>
  </si>
  <si>
    <t xml:space="preserve">Xylose lysine deoxycholate agar (XLD), 500 g </t>
  </si>
  <si>
    <t>1 kromogena podloga za detekciju Acinetobacter spp., sadrži bazu i 2 suplementa (Acinetobacter suplement i MDR selektivni suplement)  kao Chromagar ili jednakovrijedno</t>
  </si>
  <si>
    <t>3 podloga je selektivna, sadrži cikloheksimid i gentamicin, a suplement sadrži klortetraciklin HCl (kao Biolife ili jednakovrijedno)</t>
  </si>
  <si>
    <t>5 podloga sadrži kromogene supstrate za enzime beta - galaktozidazu i beta – glukozidazu, podloga treba biti mliječna zbog boljeg kontrasta između kromogenih kolonija,  jačina boje pojedinačnih vrsta bakterija i veličina kolonija treba biti dovoljna za razlikovanje pojedinih vrsta nakon 24 sata inkubacije, kao Oxoid ili jednakovrijedna</t>
  </si>
  <si>
    <r>
      <t xml:space="preserve">Fraser bujon sa smanjenom koncentracijom selektivnih tvari </t>
    </r>
    <r>
      <rPr>
        <b/>
        <sz val="12"/>
        <rFont val="Times New Roman"/>
        <family val="1"/>
        <charset val="238"/>
      </rPr>
      <t>(Half Fraser Broth</t>
    </r>
    <r>
      <rPr>
        <sz val="12"/>
        <rFont val="Times New Roman"/>
        <family val="1"/>
        <charset val="238"/>
      </rPr>
      <t xml:space="preserve">) za primarno obogaćivanje Listeria spp. prema </t>
    </r>
    <r>
      <rPr>
        <b/>
        <sz val="12"/>
        <rFont val="Times New Roman"/>
        <family val="1"/>
        <charset val="238"/>
      </rPr>
      <t>ISO 11290-1</t>
    </r>
    <r>
      <rPr>
        <sz val="12"/>
        <rFont val="Times New Roman"/>
        <family val="1"/>
        <charset val="238"/>
      </rPr>
      <t xml:space="preserve">, 500g </t>
    </r>
  </si>
  <si>
    <r>
      <t xml:space="preserve">** Half Fraser selektivni dodatak u količini bočica /vial-a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</si>
  <si>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Selektivna podloga za dokazivanje prisutnosti Listeria spp. / Listeria monocytogenes prema Ottaviani &amp; Agosti  </t>
    </r>
    <r>
      <rPr>
        <b/>
        <sz val="12"/>
        <rFont val="Times New Roman"/>
        <family val="1"/>
        <charset val="238"/>
      </rPr>
      <t>(ALOA), ISO 11290-1</t>
    </r>
    <r>
      <rPr>
        <sz val="12"/>
        <rFont val="Times New Roman"/>
        <family val="1"/>
        <charset val="238"/>
      </rPr>
      <t>, 500g</t>
    </r>
  </si>
  <si>
    <r>
      <t xml:space="preserve">** Selektivni dodatak za ALOA podlogu prema ISO 11290-1, u količini bočica / 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</si>
  <si>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** Diferencijalni dodatak za ALOA podlogu prema ISO 11290-1, u količini bočica / 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</si>
  <si>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Puferirana peptonska voda </t>
    </r>
    <r>
      <rPr>
        <b/>
        <sz val="12"/>
        <rFont val="Times New Roman"/>
        <family val="1"/>
        <charset val="238"/>
      </rPr>
      <t>(PPV)</t>
    </r>
    <r>
      <rPr>
        <sz val="12"/>
        <rFont val="Times New Roman"/>
        <family val="1"/>
        <charset val="238"/>
      </rPr>
      <t>, 500 g</t>
    </r>
  </si>
  <si>
    <r>
      <t xml:space="preserve">Rappaport-Vassiliadis bujon za selekciju Salmonella spp. prema ISO </t>
    </r>
    <r>
      <rPr>
        <b/>
        <sz val="12"/>
        <rFont val="Times New Roman"/>
        <family val="1"/>
        <charset val="238"/>
      </rPr>
      <t>6579-1 (RVS Broth)</t>
    </r>
    <r>
      <rPr>
        <sz val="12"/>
        <rFont val="Times New Roman"/>
        <family val="1"/>
        <charset val="238"/>
      </rPr>
      <t>, 500g</t>
    </r>
  </si>
  <si>
    <r>
      <t xml:space="preserve">Agar s ekstraktom kvasca prema </t>
    </r>
    <r>
      <rPr>
        <b/>
        <sz val="12"/>
        <rFont val="Times New Roman"/>
        <family val="1"/>
        <charset val="238"/>
      </rPr>
      <t>ISO 6222 (Yeast Extract Agar)</t>
    </r>
    <r>
      <rPr>
        <sz val="12"/>
        <rFont val="Times New Roman"/>
        <family val="1"/>
        <charset val="238"/>
      </rPr>
      <t>, 500g</t>
    </r>
  </si>
  <si>
    <r>
      <t xml:space="preserve">Selektivna podloga za određivanje crijevnih enterokoka u vodi metodom membranske filtracije prema </t>
    </r>
    <r>
      <rPr>
        <b/>
        <sz val="12"/>
        <rFont val="Times New Roman"/>
        <family val="1"/>
        <charset val="238"/>
      </rPr>
      <t>ISO 7899-2 (Slanetz and Bartley Medium</t>
    </r>
    <r>
      <rPr>
        <sz val="12"/>
        <rFont val="Times New Roman"/>
        <family val="1"/>
        <charset val="238"/>
      </rPr>
      <t xml:space="preserve">), 500 g  </t>
    </r>
    <r>
      <rPr>
        <b/>
        <sz val="12"/>
        <rFont val="Times New Roman"/>
        <family val="1"/>
        <charset val="238"/>
      </rPr>
      <t>Napomena (2)</t>
    </r>
  </si>
  <si>
    <r>
      <t xml:space="preserve">Podloga za dokazivanje enterokoka u vodi metodom membranske filtracije prema </t>
    </r>
    <r>
      <rPr>
        <b/>
        <sz val="12"/>
        <rFont val="Times New Roman"/>
        <family val="1"/>
        <charset val="238"/>
      </rPr>
      <t>ISO 7899-2 (Bille Esculin Azide Agar)</t>
    </r>
    <r>
      <rPr>
        <sz val="12"/>
        <rFont val="Times New Roman"/>
        <family val="1"/>
        <charset val="238"/>
      </rPr>
      <t>, 500 g</t>
    </r>
  </si>
  <si>
    <r>
      <t xml:space="preserve">Kromogena selektivna podloga za brojenje, diferencijaciju i identifikaciju E.coli i koliformnih bakterija u vodi, metodom membranske filtracije prema </t>
    </r>
    <r>
      <rPr>
        <b/>
        <sz val="12"/>
        <rFont val="Times New Roman"/>
        <family val="1"/>
        <charset val="238"/>
      </rPr>
      <t>ISO 9308-1:2014 (Chromogenic Coliform Agar)</t>
    </r>
    <r>
      <rPr>
        <sz val="12"/>
        <rFont val="Times New Roman"/>
        <family val="1"/>
        <charset val="238"/>
      </rPr>
      <t xml:space="preserve">, 500 g (Biolife ili jednakovrijedna) </t>
    </r>
  </si>
  <si>
    <r>
      <t>Podloga za brojanje ukupnog broja aerobnih mezofilnih i sporogenih bakterija u uzorcima hrane</t>
    </r>
    <r>
      <rPr>
        <b/>
        <sz val="12"/>
        <rFont val="Times New Roman"/>
        <family val="1"/>
        <charset val="238"/>
      </rPr>
      <t xml:space="preserve"> (Tryptone Glucose Yeast Extract Agar)</t>
    </r>
    <r>
      <rPr>
        <sz val="12"/>
        <rFont val="Times New Roman"/>
        <family val="1"/>
        <charset val="238"/>
      </rPr>
      <t>, 500 g</t>
    </r>
  </si>
  <si>
    <r>
      <t xml:space="preserve">Selektivna podloga sa sadržajem glukoze za određivanje i brojanje enterobakterija u uzorcima hrane i okoliša prema </t>
    </r>
    <r>
      <rPr>
        <b/>
        <sz val="12"/>
        <rFont val="Times New Roman"/>
        <family val="1"/>
        <charset val="238"/>
      </rPr>
      <t xml:space="preserve"> ISO 21528-2 (VRBG Agar</t>
    </r>
    <r>
      <rPr>
        <sz val="12"/>
        <rFont val="Times New Roman"/>
        <family val="1"/>
        <charset val="238"/>
      </rPr>
      <t>), 500 g</t>
    </r>
  </si>
  <si>
    <r>
      <t xml:space="preserve">Selektivna podloga za detekciju i brojanje koagulaza pozitivnih stafilokoka u uzorcima hrane prema  </t>
    </r>
    <r>
      <rPr>
        <b/>
        <sz val="12"/>
        <rFont val="Times New Roman"/>
        <family val="1"/>
        <charset val="238"/>
      </rPr>
      <t xml:space="preserve">ISO 6888-1 (Baird Parker Staphylococccus Agar), </t>
    </r>
    <r>
      <rPr>
        <sz val="12"/>
        <rFont val="Times New Roman"/>
        <family val="1"/>
        <charset val="238"/>
      </rPr>
      <t xml:space="preserve">500 g </t>
    </r>
  </si>
  <si>
    <r>
      <t>Podloga za anaerobno određivanje Clostridium perfringens u uzorcima hrane</t>
    </r>
    <r>
      <rPr>
        <b/>
        <sz val="12"/>
        <rFont val="Times New Roman"/>
        <family val="1"/>
        <charset val="238"/>
      </rPr>
      <t xml:space="preserve"> (SPS Agar)</t>
    </r>
    <r>
      <rPr>
        <sz val="12"/>
        <rFont val="Times New Roman"/>
        <family val="1"/>
        <charset val="238"/>
      </rPr>
      <t>, 500g</t>
    </r>
  </si>
  <si>
    <r>
      <t xml:space="preserve">Selektivna podloga za određivanje kvasaca i plijesni u uzorcima hrane, s dodatkom kloramfenikola u podlozi </t>
    </r>
    <r>
      <rPr>
        <b/>
        <sz val="12"/>
        <rFont val="Times New Roman"/>
        <family val="1"/>
        <charset val="238"/>
      </rPr>
      <t>(DRBC Agar)</t>
    </r>
    <r>
      <rPr>
        <sz val="12"/>
        <rFont val="Times New Roman"/>
        <family val="1"/>
        <charset val="238"/>
      </rPr>
      <t xml:space="preserve">, 500 g (MERCK ili jednakovrijedna) </t>
    </r>
    <r>
      <rPr>
        <b/>
        <sz val="12"/>
        <rFont val="Times New Roman"/>
        <family val="1"/>
        <charset val="238"/>
      </rPr>
      <t>Napomena (3)</t>
    </r>
  </si>
  <si>
    <r>
      <rPr>
        <b/>
        <sz val="12"/>
        <rFont val="Times New Roman"/>
        <family val="1"/>
        <charset val="238"/>
      </rPr>
      <t>Listeria Palcam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Agar ISO 11290-1</t>
    </r>
    <r>
      <rPr>
        <sz val="12"/>
        <rFont val="Times New Roman"/>
        <family val="1"/>
        <charset val="238"/>
      </rPr>
      <t>, 500 g</t>
    </r>
  </si>
  <si>
    <r>
      <t xml:space="preserve">Bujon za selektivno obogaćivanje Salmonellae spp. u uzorcima hrane prema  ISO 6579-1, </t>
    </r>
    <r>
      <rPr>
        <b/>
        <sz val="12"/>
        <rFont val="Times New Roman"/>
        <family val="1"/>
        <charset val="238"/>
      </rPr>
      <t>(Mueller Kaufmann Tetrathionate Broth Base ISO)</t>
    </r>
    <r>
      <rPr>
        <sz val="12"/>
        <rFont val="Times New Roman"/>
        <family val="1"/>
        <charset val="238"/>
      </rPr>
      <t xml:space="preserve">, 500g    (BIOLIFE ili jednakovrijedan) </t>
    </r>
  </si>
  <si>
    <r>
      <t xml:space="preserve">** Antimikrobni selektivni dodatak </t>
    </r>
    <r>
      <rPr>
        <b/>
        <sz val="12"/>
        <rFont val="Times New Roman"/>
        <family val="1"/>
        <charset val="238"/>
      </rPr>
      <t>(Novobiocin MKTT, 20mg)</t>
    </r>
    <r>
      <rPr>
        <sz val="12"/>
        <rFont val="Times New Roman"/>
        <family val="1"/>
        <charset val="238"/>
      </rPr>
      <t xml:space="preserve"> za obogaćivanje Salmonellae spp. (20 mg) / viale</t>
    </r>
  </si>
  <si>
    <r>
      <t xml:space="preserve">** Otopina joda za obogaćivanje Salmonella spp. </t>
    </r>
    <r>
      <rPr>
        <b/>
        <sz val="12"/>
        <rFont val="Times New Roman"/>
        <family val="1"/>
        <charset val="238"/>
      </rPr>
      <t>(Iodine MKTT dodatak)</t>
    </r>
    <r>
      <rPr>
        <sz val="12"/>
        <rFont val="Times New Roman"/>
        <family val="1"/>
        <charset val="238"/>
      </rPr>
      <t>, 50 ml</t>
    </r>
  </si>
  <si>
    <r>
      <t xml:space="preserve">Podloga za detekciju i brojanje Pseudomonas aeruginose u vodi metodom membranske filtracije prema </t>
    </r>
    <r>
      <rPr>
        <b/>
        <sz val="12"/>
        <rFont val="Times New Roman"/>
        <family val="1"/>
        <charset val="238"/>
      </rPr>
      <t>ISO 16266 (Pseudomonas Selective Agar Base)</t>
    </r>
    <r>
      <rPr>
        <sz val="12"/>
        <rFont val="Times New Roman"/>
        <family val="1"/>
        <charset val="238"/>
      </rPr>
      <t>, 500 g</t>
    </r>
  </si>
  <si>
    <r>
      <t xml:space="preserve">** Selektivni </t>
    </r>
    <r>
      <rPr>
        <b/>
        <sz val="12"/>
        <rFont val="Times New Roman"/>
        <family val="1"/>
        <charset val="238"/>
      </rPr>
      <t>CN</t>
    </r>
    <r>
      <rPr>
        <sz val="12"/>
        <rFont val="Times New Roman"/>
        <family val="1"/>
        <charset val="238"/>
      </rPr>
      <t xml:space="preserve">  dodatak u količini bočica / vial-a  dostatnih za zadanu količinu baze</t>
    </r>
    <r>
      <rPr>
        <b/>
        <sz val="12"/>
        <rFont val="Times New Roman"/>
        <family val="1"/>
        <charset val="238"/>
      </rPr>
      <t xml:space="preserve"> Napomena (1)</t>
    </r>
  </si>
  <si>
    <r>
      <t xml:space="preserve">Acinetobacter kromogeni agar baza i odgovarajući suplementi (za 5000 ml) </t>
    </r>
    <r>
      <rPr>
        <vertAlign val="superscript"/>
        <sz val="12"/>
        <rFont val="Times New Roman"/>
        <family val="1"/>
        <charset val="238"/>
      </rPr>
      <t>1</t>
    </r>
  </si>
  <si>
    <r>
      <t>Chromogenic salmonela agar base, 500 g</t>
    </r>
    <r>
      <rPr>
        <vertAlign val="superscript"/>
        <sz val="12"/>
        <rFont val="Times New Roman"/>
        <family val="1"/>
        <charset val="238"/>
      </rPr>
      <t xml:space="preserve"> 2</t>
    </r>
  </si>
  <si>
    <r>
      <t xml:space="preserve">Dermatophyte selective medium, 500 g </t>
    </r>
    <r>
      <rPr>
        <vertAlign val="superscript"/>
        <sz val="12"/>
        <rFont val="Times New Roman"/>
        <family val="1"/>
        <charset val="238"/>
      </rPr>
      <t>3</t>
    </r>
  </si>
  <si>
    <r>
      <t xml:space="preserve">Enterococcus faecium agar base, 500 g </t>
    </r>
    <r>
      <rPr>
        <vertAlign val="superscript"/>
        <sz val="12"/>
        <rFont val="Times New Roman"/>
        <family val="1"/>
        <charset val="238"/>
      </rPr>
      <t>4</t>
    </r>
  </si>
  <si>
    <r>
      <t xml:space="preserve">* Enterococcus faecium selective supplement  (5 / 1) </t>
    </r>
    <r>
      <rPr>
        <vertAlign val="superscript"/>
        <sz val="12"/>
        <rFont val="Times New Roman"/>
        <family val="1"/>
        <charset val="238"/>
      </rPr>
      <t>4</t>
    </r>
  </si>
  <si>
    <r>
      <t xml:space="preserve">Kromogena podloga za urin-za brojenje te diferencijaciju i identifikaciju bakterija (s enzimima betagalaktozidazom i betaglukuronidazom), 400 g </t>
    </r>
    <r>
      <rPr>
        <vertAlign val="superscript"/>
        <sz val="12"/>
        <rFont val="Times New Roman"/>
        <family val="1"/>
        <charset val="238"/>
      </rPr>
      <t>5</t>
    </r>
  </si>
  <si>
    <r>
      <t xml:space="preserve">Strepto supplement – za selektivnu kultivaciju Streptococcus spp.(10 / 1) </t>
    </r>
    <r>
      <rPr>
        <vertAlign val="superscript"/>
        <sz val="12"/>
        <rFont val="Times New Roman"/>
        <family val="1"/>
        <charset val="238"/>
      </rPr>
      <t>6</t>
    </r>
  </si>
  <si>
    <t>VCN mixture (mješavina za izolaciju Neis.meningitidis i Neis.gonorrhoeae ), (10/1)</t>
  </si>
  <si>
    <t>Ukupno / eura</t>
  </si>
  <si>
    <t>Decarboxylase moeller base broth, 500 g</t>
  </si>
  <si>
    <t>Tryptone soya broth, 500 g</t>
  </si>
  <si>
    <t>4-Dimethylamino-benzaldehyde, 25 g</t>
  </si>
  <si>
    <t>* Supplement za urea broth base SR 20 (40% solution), ampule 10 x 5ml</t>
  </si>
  <si>
    <t>Naziv ponuđene podloge i proizvođač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</si>
  <si>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</si>
  <si>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</si>
  <si>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</si>
  <si>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</si>
  <si>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</si>
  <si>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</si>
  <si>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</si>
  <si>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</si>
  <si>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</si>
  <si>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</si>
  <si>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</si>
  <si>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</si>
  <si>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</si>
  <si>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</si>
  <si>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</si>
  <si>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</si>
  <si>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</si>
  <si>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</si>
  <si>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</si>
  <si>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</si>
  <si>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</si>
  <si>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31.</t>
  </si>
  <si>
    <r>
      <t xml:space="preserve">*Dermatophyte antimicrobic supplement       ( 10 / 1 ) </t>
    </r>
    <r>
      <rPr>
        <vertAlign val="superscript"/>
        <sz val="12"/>
        <rFont val="Times New Roman"/>
        <family val="1"/>
        <charset val="238"/>
      </rPr>
      <t>3</t>
    </r>
  </si>
  <si>
    <r>
      <t xml:space="preserve">** </t>
    </r>
    <r>
      <rPr>
        <b/>
        <sz val="12"/>
        <rFont val="Times New Roman"/>
        <family val="1"/>
        <charset val="238"/>
      </rPr>
      <t>Antimikrobni</t>
    </r>
    <r>
      <rPr>
        <sz val="12"/>
        <rFont val="Times New Roman"/>
        <family val="1"/>
        <charset val="238"/>
      </rPr>
      <t xml:space="preserve"> dodatak za Listeria Palcam u količini bočica / vial-a  dostatnih za zadanu količinu baze </t>
    </r>
    <r>
      <rPr>
        <b/>
        <sz val="12"/>
        <rFont val="Times New Roman"/>
        <family val="1"/>
        <charset val="238"/>
      </rPr>
      <t>Napomena (1)</t>
    </r>
  </si>
  <si>
    <t>** Novobiocin dodatak za MSRV agar, viala</t>
  </si>
  <si>
    <t>Dextrose bujon, 500 g</t>
  </si>
  <si>
    <t>TBX agar, 500 g</t>
  </si>
  <si>
    <t>Procijenjena vrijednost nabave - 4.000 eura</t>
  </si>
  <si>
    <t>Procijenjena vrijednost nabave - 22.500 eura</t>
  </si>
  <si>
    <t>Deoxyribonuclease test medium, 500 g</t>
  </si>
  <si>
    <r>
      <t xml:space="preserve">Peptocomplex, 500 g  </t>
    </r>
    <r>
      <rPr>
        <b/>
        <sz val="12"/>
        <rFont val="Times New Roman"/>
        <family val="1"/>
        <charset val="238"/>
      </rPr>
      <t>Napomena (4)</t>
    </r>
  </si>
  <si>
    <t>Napomena (4)</t>
  </si>
  <si>
    <t>Rok trajanja podloge treba biti 4 godine</t>
  </si>
  <si>
    <r>
      <t>Selektivna podloga za detekciju Salmonellae spp. u okolišnim uvjetima, prema ISO 6579 (</t>
    </r>
    <r>
      <rPr>
        <b/>
        <sz val="12"/>
        <rFont val="Times New Roman"/>
        <family val="1"/>
        <charset val="238"/>
      </rPr>
      <t>MSRV Agar</t>
    </r>
    <r>
      <rPr>
        <sz val="12"/>
        <rFont val="Times New Roman"/>
        <family val="1"/>
        <charset val="238"/>
      </rPr>
      <t>), 500 g</t>
    </r>
  </si>
  <si>
    <r>
      <t>Selektivna podloga za određivanje i brojanje Bacillus cereusa (</t>
    </r>
    <r>
      <rPr>
        <b/>
        <sz val="12"/>
        <rFont val="Times New Roman"/>
        <family val="1"/>
        <charset val="238"/>
      </rPr>
      <t>PEMBA Agar</t>
    </r>
    <r>
      <rPr>
        <sz val="12"/>
        <rFont val="Times New Roman"/>
        <family val="1"/>
        <charset val="238"/>
      </rPr>
      <t>), 500 g</t>
    </r>
  </si>
  <si>
    <t>32.</t>
  </si>
  <si>
    <t>33.</t>
  </si>
  <si>
    <t>34.</t>
  </si>
  <si>
    <t>● Dodatak za Kundrat agar (Geobacillus stearotermophilus sporensuspension), 5 amp x 2 ml</t>
  </si>
  <si>
    <r>
      <t>Selektivna podloga sa sadržajem laktoze za određivanje i brojanje koliforma u uzorcima hrane i okoliša prema ISO 21528-2 (</t>
    </r>
    <r>
      <rPr>
        <b/>
        <sz val="12"/>
        <rFont val="Times New Roman"/>
        <family val="1"/>
        <charset val="238"/>
      </rPr>
      <t>VRBL Agar</t>
    </r>
    <r>
      <rPr>
        <sz val="12"/>
        <rFont val="Times New Roman"/>
        <family val="1"/>
        <charset val="238"/>
      </rPr>
      <t>), 500g</t>
    </r>
  </si>
  <si>
    <t>**Antimikrobni dodatak za Bacillus cereus agar (polymyxin B-sulfat), vial</t>
  </si>
  <si>
    <t>**Diferencijalni dodatak za Bacillus cereus agar (50 % Egg yolk emulsion), 50 ml</t>
  </si>
  <si>
    <r>
      <t xml:space="preserve">** Dodatak za BP agar (Egg Tellurite Emulsion 20%), 50 ml, </t>
    </r>
    <r>
      <rPr>
        <b/>
        <sz val="12"/>
        <rFont val="Times New Roman"/>
        <family val="1"/>
        <charset val="238"/>
      </rPr>
      <t>Napomena (1)</t>
    </r>
  </si>
  <si>
    <r>
      <t>**</t>
    </r>
    <r>
      <rPr>
        <i/>
        <sz val="12"/>
        <rFont val="Times New Roman"/>
        <family val="1"/>
        <charset val="238"/>
      </rPr>
      <t>Dodatak (supplement)</t>
    </r>
  </si>
  <si>
    <t>4  podloga služi za razlikovanje po boji Enterococcus faecalis i Enterococcus faecium,  podloga treba sadržavati i arabinozu, kromogeni supstrat za beta glukozidazu enterokoka i indikator, a supplement sadrži  cefalosporin i aztreonam (kao Himedia ili jednakovrijedno)</t>
  </si>
  <si>
    <t>2 kromogena selektivna podloga za diferencijaciju i izolaciju Salmonella spp., mora zadovoljavati uvjete norme ISO 6579-1 (kao Oxoid ili jednakovrijedno)</t>
  </si>
  <si>
    <t xml:space="preserve">**podloge koje se rijetko naručuju (stavke 1, 2, 6, 8, 9, 10, 13, 16, 21, 25, 26, 27) trebaju imati rok trajnosti namanje 1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</si>
</sst>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4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0" fontId="4" fillId="0" borderId="1" xfId="0" applyFont="1" applyFill="1" applyBorder="1" applyAlignment="1">
      <alignment horizontal="center" wrapText="1"/>
    </xf>
    <xf numFmtId="4" fontId="0" fillId="0" borderId="0" xfId="0" applyNumberFormat="1"/>
    <xf numFmtId="4" fontId="4" fillId="0" borderId="4" xfId="0" applyNumberFormat="1" applyFont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2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workbookViewId="0">
      <selection activeCell="A2" sqref="A2:G2"/>
    </sheetView>
  </sheetViews>
  <sheetFormatPr defaultRowHeight="15" x14ac:dyDescent="0.25"/>
  <cols>
    <col min="1" max="1" width="6.85546875" style="14" customWidth="1"/>
    <col min="2" max="2" width="39.140625" style="1" customWidth="1"/>
    <col min="3" max="3" width="10.42578125" style="3" customWidth="1"/>
    <col min="4" max="4" width="11.140625" customWidth="1"/>
    <col min="5" max="5" width="39.140625" customWidth="1"/>
    <col min="6" max="7" width="14.7109375" customWidth="1"/>
    <col min="8" max="8" width="17.42578125" customWidth="1"/>
    <col min="10" max="10" width="11.5703125" customWidth="1"/>
  </cols>
  <sheetData>
    <row r="1" spans="1:15" ht="15.75" x14ac:dyDescent="0.25">
      <c r="G1" s="11" t="s">
        <v>18</v>
      </c>
    </row>
    <row r="2" spans="1:15" ht="15.75" x14ac:dyDescent="0.25">
      <c r="A2" s="70" t="s">
        <v>19</v>
      </c>
      <c r="B2" s="70"/>
      <c r="C2" s="70"/>
      <c r="D2" s="70"/>
      <c r="E2" s="70"/>
      <c r="F2" s="70"/>
      <c r="G2" s="70"/>
    </row>
    <row r="4" spans="1:15" ht="15.75" x14ac:dyDescent="0.25">
      <c r="A4" s="71" t="s">
        <v>47</v>
      </c>
      <c r="B4" s="69"/>
      <c r="C4" s="69"/>
      <c r="D4" s="69"/>
      <c r="E4" s="69"/>
      <c r="F4" s="69"/>
    </row>
    <row r="5" spans="1:15" ht="15.75" x14ac:dyDescent="0.25">
      <c r="A5" s="73" t="s">
        <v>125</v>
      </c>
      <c r="B5" s="73"/>
      <c r="C5" s="73"/>
      <c r="D5" s="73"/>
      <c r="E5" s="73"/>
      <c r="F5" s="73"/>
      <c r="G5" s="73"/>
    </row>
    <row r="6" spans="1:15" ht="15.75" x14ac:dyDescent="0.25">
      <c r="A6" s="26"/>
      <c r="B6" s="26"/>
      <c r="C6" s="26"/>
      <c r="D6" s="26"/>
      <c r="E6" s="26"/>
      <c r="F6" s="26"/>
      <c r="G6" s="26"/>
    </row>
    <row r="7" spans="1:15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2" t="s">
        <v>96</v>
      </c>
      <c r="F7" s="5" t="s">
        <v>55</v>
      </c>
      <c r="G7" s="2" t="s">
        <v>91</v>
      </c>
    </row>
    <row r="8" spans="1:15" ht="35.1" customHeight="1" x14ac:dyDescent="0.25">
      <c r="A8" s="8" t="s">
        <v>1</v>
      </c>
      <c r="B8" s="38" t="s">
        <v>83</v>
      </c>
      <c r="C8" s="36" t="s">
        <v>12</v>
      </c>
      <c r="D8" s="30">
        <v>2</v>
      </c>
      <c r="E8" s="42"/>
      <c r="F8" s="32"/>
      <c r="G8" s="51">
        <f t="shared" ref="G8:G38" si="0">D8*F8</f>
        <v>0</v>
      </c>
    </row>
    <row r="9" spans="1:15" ht="35.1" customHeight="1" x14ac:dyDescent="0.25">
      <c r="A9" s="8" t="s">
        <v>2</v>
      </c>
      <c r="B9" s="39" t="s">
        <v>23</v>
      </c>
      <c r="C9" s="36" t="s">
        <v>35</v>
      </c>
      <c r="D9" s="10">
        <v>1</v>
      </c>
      <c r="E9" s="43"/>
      <c r="F9" s="32"/>
      <c r="G9" s="51">
        <f t="shared" si="0"/>
        <v>0</v>
      </c>
    </row>
    <row r="10" spans="1:15" ht="35.1" customHeight="1" x14ac:dyDescent="0.25">
      <c r="A10" s="8" t="s">
        <v>3</v>
      </c>
      <c r="B10" s="39" t="s">
        <v>84</v>
      </c>
      <c r="C10" s="36" t="s">
        <v>35</v>
      </c>
      <c r="D10" s="10">
        <v>6</v>
      </c>
      <c r="E10" s="43"/>
      <c r="F10" s="32"/>
      <c r="G10" s="51">
        <f t="shared" si="0"/>
        <v>0</v>
      </c>
    </row>
    <row r="11" spans="1:15" ht="35.1" customHeight="1" x14ac:dyDescent="0.25">
      <c r="A11" s="8" t="s">
        <v>4</v>
      </c>
      <c r="B11" s="39" t="s">
        <v>36</v>
      </c>
      <c r="C11" s="36" t="s">
        <v>12</v>
      </c>
      <c r="D11" s="10">
        <v>14</v>
      </c>
      <c r="E11" s="43"/>
      <c r="F11" s="32"/>
      <c r="G11" s="51">
        <f t="shared" si="0"/>
        <v>0</v>
      </c>
    </row>
    <row r="12" spans="1:15" ht="35.1" customHeight="1" x14ac:dyDescent="0.25">
      <c r="A12" s="8" t="s">
        <v>5</v>
      </c>
      <c r="B12" s="39" t="s">
        <v>24</v>
      </c>
      <c r="C12" s="36" t="s">
        <v>35</v>
      </c>
      <c r="D12" s="30">
        <v>25</v>
      </c>
      <c r="E12" s="43"/>
      <c r="F12" s="32"/>
      <c r="G12" s="51">
        <f t="shared" si="0"/>
        <v>0</v>
      </c>
    </row>
    <row r="13" spans="1:15" ht="35.1" customHeight="1" x14ac:dyDescent="0.25">
      <c r="A13" s="8" t="s">
        <v>6</v>
      </c>
      <c r="B13" s="39" t="s">
        <v>85</v>
      </c>
      <c r="C13" s="63" t="s">
        <v>35</v>
      </c>
      <c r="D13" s="30">
        <v>2</v>
      </c>
      <c r="E13" s="42"/>
      <c r="F13" s="32"/>
      <c r="G13" s="51">
        <f t="shared" si="0"/>
        <v>0</v>
      </c>
      <c r="O13" s="7"/>
    </row>
    <row r="14" spans="1:15" ht="35.1" customHeight="1" x14ac:dyDescent="0.25">
      <c r="A14" s="8" t="s">
        <v>7</v>
      </c>
      <c r="B14" s="39" t="s">
        <v>119</v>
      </c>
      <c r="C14" s="63" t="s">
        <v>12</v>
      </c>
      <c r="D14" s="30">
        <v>3</v>
      </c>
      <c r="E14" s="42"/>
      <c r="F14" s="32"/>
      <c r="G14" s="51">
        <f t="shared" si="0"/>
        <v>0</v>
      </c>
    </row>
    <row r="15" spans="1:15" ht="35.1" customHeight="1" x14ac:dyDescent="0.25">
      <c r="A15" s="8" t="s">
        <v>97</v>
      </c>
      <c r="B15" s="39" t="s">
        <v>25</v>
      </c>
      <c r="C15" s="63" t="s">
        <v>35</v>
      </c>
      <c r="D15" s="30">
        <v>1</v>
      </c>
      <c r="E15" s="42"/>
      <c r="F15" s="32"/>
      <c r="G15" s="51">
        <f t="shared" si="0"/>
        <v>0</v>
      </c>
      <c r="H15" s="44"/>
    </row>
    <row r="16" spans="1:15" ht="35.1" customHeight="1" x14ac:dyDescent="0.25">
      <c r="A16" s="8" t="s">
        <v>98</v>
      </c>
      <c r="B16" s="39" t="s">
        <v>92</v>
      </c>
      <c r="C16" s="63" t="s">
        <v>35</v>
      </c>
      <c r="D16" s="30">
        <v>1</v>
      </c>
      <c r="E16" s="42"/>
      <c r="F16" s="32"/>
      <c r="G16" s="51">
        <f t="shared" si="0"/>
        <v>0</v>
      </c>
    </row>
    <row r="17" spans="1:9" ht="35.1" customHeight="1" x14ac:dyDescent="0.25">
      <c r="A17" s="8" t="s">
        <v>99</v>
      </c>
      <c r="B17" s="39" t="s">
        <v>126</v>
      </c>
      <c r="C17" s="63" t="s">
        <v>35</v>
      </c>
      <c r="D17" s="30">
        <v>1</v>
      </c>
      <c r="E17" s="42"/>
      <c r="F17" s="32"/>
      <c r="G17" s="51">
        <f t="shared" si="0"/>
        <v>0</v>
      </c>
    </row>
    <row r="18" spans="1:9" ht="31.5" x14ac:dyDescent="0.25">
      <c r="A18" s="8" t="s">
        <v>100</v>
      </c>
      <c r="B18" s="39" t="s">
        <v>37</v>
      </c>
      <c r="C18" s="63" t="s">
        <v>35</v>
      </c>
      <c r="D18" s="30">
        <v>2</v>
      </c>
      <c r="E18" s="42"/>
      <c r="F18" s="32"/>
      <c r="G18" s="51">
        <f t="shared" si="0"/>
        <v>0</v>
      </c>
      <c r="I18" s="47"/>
    </row>
    <row r="19" spans="1:9" ht="35.1" customHeight="1" x14ac:dyDescent="0.25">
      <c r="A19" s="8" t="s">
        <v>101</v>
      </c>
      <c r="B19" s="39" t="s">
        <v>26</v>
      </c>
      <c r="C19" s="63" t="s">
        <v>35</v>
      </c>
      <c r="D19" s="30">
        <v>3</v>
      </c>
      <c r="E19" s="42"/>
      <c r="F19" s="32"/>
      <c r="G19" s="51">
        <f t="shared" si="0"/>
        <v>0</v>
      </c>
    </row>
    <row r="20" spans="1:9" ht="35.1" customHeight="1" x14ac:dyDescent="0.25">
      <c r="A20" s="8" t="s">
        <v>102</v>
      </c>
      <c r="B20" s="39" t="s">
        <v>94</v>
      </c>
      <c r="C20" s="63" t="s">
        <v>35</v>
      </c>
      <c r="D20" s="30">
        <v>1</v>
      </c>
      <c r="E20" s="42"/>
      <c r="F20" s="32"/>
      <c r="G20" s="51">
        <f t="shared" si="0"/>
        <v>0</v>
      </c>
    </row>
    <row r="21" spans="1:9" ht="35.1" customHeight="1" x14ac:dyDescent="0.25">
      <c r="A21" s="8" t="s">
        <v>103</v>
      </c>
      <c r="B21" s="39" t="s">
        <v>86</v>
      </c>
      <c r="C21" s="36" t="s">
        <v>35</v>
      </c>
      <c r="D21" s="10">
        <v>2</v>
      </c>
      <c r="E21" s="43"/>
      <c r="F21" s="32"/>
      <c r="G21" s="51">
        <f t="shared" si="0"/>
        <v>0</v>
      </c>
    </row>
    <row r="22" spans="1:9" ht="42.75" customHeight="1" x14ac:dyDescent="0.25">
      <c r="A22" s="8" t="s">
        <v>104</v>
      </c>
      <c r="B22" s="39" t="s">
        <v>87</v>
      </c>
      <c r="C22" s="36" t="s">
        <v>12</v>
      </c>
      <c r="D22" s="10">
        <v>3</v>
      </c>
      <c r="E22" s="43"/>
      <c r="F22" s="32"/>
      <c r="G22" s="51">
        <f t="shared" si="0"/>
        <v>0</v>
      </c>
    </row>
    <row r="23" spans="1:9" ht="35.1" customHeight="1" x14ac:dyDescent="0.25">
      <c r="A23" s="8" t="s">
        <v>105</v>
      </c>
      <c r="B23" s="39" t="s">
        <v>27</v>
      </c>
      <c r="C23" s="36" t="s">
        <v>35</v>
      </c>
      <c r="D23" s="10">
        <v>1</v>
      </c>
      <c r="E23" s="43"/>
      <c r="F23" s="32"/>
      <c r="G23" s="51">
        <f t="shared" si="0"/>
        <v>0</v>
      </c>
    </row>
    <row r="24" spans="1:9" ht="35.1" customHeight="1" x14ac:dyDescent="0.25">
      <c r="A24" s="8" t="s">
        <v>106</v>
      </c>
      <c r="B24" s="39" t="s">
        <v>28</v>
      </c>
      <c r="C24" s="36" t="s">
        <v>35</v>
      </c>
      <c r="D24" s="10">
        <v>3</v>
      </c>
      <c r="E24" s="43"/>
      <c r="F24" s="32"/>
      <c r="G24" s="51">
        <f t="shared" si="0"/>
        <v>0</v>
      </c>
    </row>
    <row r="25" spans="1:9" ht="69.95" customHeight="1" x14ac:dyDescent="0.25">
      <c r="A25" s="8" t="s">
        <v>107</v>
      </c>
      <c r="B25" s="39" t="s">
        <v>88</v>
      </c>
      <c r="C25" s="36" t="s">
        <v>35</v>
      </c>
      <c r="D25" s="10">
        <v>61</v>
      </c>
      <c r="E25" s="43"/>
      <c r="F25" s="32"/>
      <c r="G25" s="51">
        <f t="shared" si="0"/>
        <v>0</v>
      </c>
    </row>
    <row r="26" spans="1:9" ht="35.1" customHeight="1" x14ac:dyDescent="0.25">
      <c r="A26" s="8" t="s">
        <v>108</v>
      </c>
      <c r="B26" s="39" t="s">
        <v>29</v>
      </c>
      <c r="C26" s="36" t="s">
        <v>35</v>
      </c>
      <c r="D26" s="10">
        <v>2</v>
      </c>
      <c r="E26" s="43"/>
      <c r="F26" s="32"/>
      <c r="G26" s="51">
        <f t="shared" si="0"/>
        <v>0</v>
      </c>
    </row>
    <row r="27" spans="1:9" ht="35.1" customHeight="1" x14ac:dyDescent="0.25">
      <c r="A27" s="8" t="s">
        <v>109</v>
      </c>
      <c r="B27" s="39" t="s">
        <v>30</v>
      </c>
      <c r="C27" s="36" t="s">
        <v>35</v>
      </c>
      <c r="D27" s="10">
        <v>65</v>
      </c>
      <c r="E27" s="43"/>
      <c r="F27" s="32"/>
      <c r="G27" s="51">
        <f t="shared" si="0"/>
        <v>0</v>
      </c>
    </row>
    <row r="28" spans="1:9" ht="35.1" customHeight="1" x14ac:dyDescent="0.25">
      <c r="A28" s="8" t="s">
        <v>110</v>
      </c>
      <c r="B28" s="39" t="s">
        <v>51</v>
      </c>
      <c r="C28" s="36" t="s">
        <v>35</v>
      </c>
      <c r="D28" s="10">
        <v>1</v>
      </c>
      <c r="E28" s="43"/>
      <c r="F28" s="32"/>
      <c r="G28" s="51">
        <f t="shared" si="0"/>
        <v>0</v>
      </c>
      <c r="H28" s="23"/>
    </row>
    <row r="29" spans="1:9" ht="35.1" customHeight="1" x14ac:dyDescent="0.25">
      <c r="A29" s="8" t="s">
        <v>111</v>
      </c>
      <c r="B29" s="39" t="s">
        <v>31</v>
      </c>
      <c r="C29" s="36" t="s">
        <v>35</v>
      </c>
      <c r="D29" s="10">
        <v>4</v>
      </c>
      <c r="E29" s="43"/>
      <c r="F29" s="32"/>
      <c r="G29" s="51">
        <f t="shared" si="0"/>
        <v>0</v>
      </c>
    </row>
    <row r="30" spans="1:9" ht="35.1" customHeight="1" x14ac:dyDescent="0.25">
      <c r="A30" s="8" t="s">
        <v>112</v>
      </c>
      <c r="B30" s="39" t="s">
        <v>52</v>
      </c>
      <c r="C30" s="36" t="s">
        <v>35</v>
      </c>
      <c r="D30" s="30">
        <v>2</v>
      </c>
      <c r="E30" s="42"/>
      <c r="F30" s="32"/>
      <c r="G30" s="51">
        <f t="shared" si="0"/>
        <v>0</v>
      </c>
      <c r="H30" s="23"/>
    </row>
    <row r="31" spans="1:9" ht="35.1" customHeight="1" x14ac:dyDescent="0.25">
      <c r="A31" s="8" t="s">
        <v>113</v>
      </c>
      <c r="B31" s="39" t="s">
        <v>89</v>
      </c>
      <c r="C31" s="36" t="s">
        <v>12</v>
      </c>
      <c r="D31" s="10">
        <v>10</v>
      </c>
      <c r="E31" s="43"/>
      <c r="F31" s="32"/>
      <c r="G31" s="51">
        <f t="shared" si="0"/>
        <v>0</v>
      </c>
      <c r="H31" s="23"/>
    </row>
    <row r="32" spans="1:9" ht="35.1" customHeight="1" x14ac:dyDescent="0.25">
      <c r="A32" s="8" t="s">
        <v>114</v>
      </c>
      <c r="B32" s="39" t="s">
        <v>32</v>
      </c>
      <c r="C32" s="36" t="s">
        <v>35</v>
      </c>
      <c r="D32" s="10">
        <v>1</v>
      </c>
      <c r="E32" s="43"/>
      <c r="F32" s="32"/>
      <c r="G32" s="51">
        <f t="shared" si="0"/>
        <v>0</v>
      </c>
      <c r="H32" s="23"/>
    </row>
    <row r="33" spans="1:12" ht="35.1" customHeight="1" x14ac:dyDescent="0.25">
      <c r="A33" s="8" t="s">
        <v>115</v>
      </c>
      <c r="B33" s="39" t="s">
        <v>33</v>
      </c>
      <c r="C33" s="36" t="s">
        <v>35</v>
      </c>
      <c r="D33" s="10">
        <v>1</v>
      </c>
      <c r="E33" s="43"/>
      <c r="F33" s="32"/>
      <c r="G33" s="51">
        <f t="shared" si="0"/>
        <v>0</v>
      </c>
      <c r="H33" s="23"/>
    </row>
    <row r="34" spans="1:12" ht="35.1" customHeight="1" x14ac:dyDescent="0.25">
      <c r="A34" s="8" t="s">
        <v>116</v>
      </c>
      <c r="B34" s="39" t="s">
        <v>93</v>
      </c>
      <c r="C34" s="36" t="s">
        <v>35</v>
      </c>
      <c r="D34" s="10">
        <v>1</v>
      </c>
      <c r="E34" s="43"/>
      <c r="F34" s="32"/>
      <c r="G34" s="51">
        <f t="shared" si="0"/>
        <v>0</v>
      </c>
      <c r="H34" s="23"/>
    </row>
    <row r="35" spans="1:12" ht="35.1" customHeight="1" x14ac:dyDescent="0.25">
      <c r="A35" s="8" t="s">
        <v>117</v>
      </c>
      <c r="B35" s="39" t="s">
        <v>34</v>
      </c>
      <c r="C35" s="36" t="s">
        <v>35</v>
      </c>
      <c r="D35" s="10">
        <v>3</v>
      </c>
      <c r="E35" s="43"/>
      <c r="F35" s="32"/>
      <c r="G35" s="51">
        <f t="shared" si="0"/>
        <v>0</v>
      </c>
      <c r="H35" s="23"/>
    </row>
    <row r="36" spans="1:12" ht="35.1" customHeight="1" x14ac:dyDescent="0.25">
      <c r="A36" s="8" t="s">
        <v>53</v>
      </c>
      <c r="B36" s="39" t="s">
        <v>95</v>
      </c>
      <c r="C36" s="36" t="s">
        <v>12</v>
      </c>
      <c r="D36" s="10">
        <v>3</v>
      </c>
      <c r="E36" s="43"/>
      <c r="F36" s="32"/>
      <c r="G36" s="51">
        <f t="shared" si="0"/>
        <v>0</v>
      </c>
      <c r="H36" s="23"/>
    </row>
    <row r="37" spans="1:12" ht="47.25" x14ac:dyDescent="0.25">
      <c r="A37" s="8" t="s">
        <v>54</v>
      </c>
      <c r="B37" s="39" t="s">
        <v>90</v>
      </c>
      <c r="C37" s="36" t="s">
        <v>12</v>
      </c>
      <c r="D37" s="10">
        <v>4</v>
      </c>
      <c r="E37" s="43"/>
      <c r="F37" s="32"/>
      <c r="G37" s="51">
        <f t="shared" si="0"/>
        <v>0</v>
      </c>
      <c r="H37" s="23"/>
    </row>
    <row r="38" spans="1:12" ht="35.1" customHeight="1" x14ac:dyDescent="0.25">
      <c r="A38" s="8" t="s">
        <v>118</v>
      </c>
      <c r="B38" s="39" t="s">
        <v>57</v>
      </c>
      <c r="C38" s="36" t="s">
        <v>12</v>
      </c>
      <c r="D38" s="10">
        <v>17</v>
      </c>
      <c r="E38" s="43"/>
      <c r="F38" s="32"/>
      <c r="G38" s="51">
        <f t="shared" si="0"/>
        <v>0</v>
      </c>
    </row>
    <row r="39" spans="1:12" ht="24.95" customHeight="1" x14ac:dyDescent="0.25">
      <c r="A39" s="72" t="s">
        <v>17</v>
      </c>
      <c r="B39" s="72"/>
      <c r="C39" s="72"/>
      <c r="D39" s="72"/>
      <c r="E39" s="72"/>
      <c r="F39" s="72"/>
      <c r="G39" s="9">
        <f>SUM(G8:G38)</f>
        <v>0</v>
      </c>
      <c r="J39" s="31"/>
      <c r="K39" s="31"/>
      <c r="L39" s="31"/>
    </row>
    <row r="40" spans="1:12" ht="24.95" customHeight="1" x14ac:dyDescent="0.25">
      <c r="A40" s="72" t="s">
        <v>13</v>
      </c>
      <c r="B40" s="72"/>
      <c r="C40" s="72"/>
      <c r="D40" s="72"/>
      <c r="E40" s="72"/>
      <c r="F40" s="72"/>
      <c r="G40" s="9">
        <f>G39*0.25</f>
        <v>0</v>
      </c>
    </row>
    <row r="41" spans="1:12" ht="24.95" customHeight="1" x14ac:dyDescent="0.25">
      <c r="A41" s="72" t="s">
        <v>14</v>
      </c>
      <c r="B41" s="72"/>
      <c r="C41" s="72"/>
      <c r="D41" s="72"/>
      <c r="E41" s="72"/>
      <c r="F41" s="72"/>
      <c r="G41" s="9">
        <f>G39+G40</f>
        <v>0</v>
      </c>
    </row>
    <row r="42" spans="1:12" ht="15.75" x14ac:dyDescent="0.25">
      <c r="A42" s="69" t="s">
        <v>15</v>
      </c>
      <c r="B42" s="69"/>
      <c r="C42" s="69"/>
      <c r="D42" s="69"/>
      <c r="E42" s="69"/>
      <c r="F42" s="69"/>
      <c r="G42" s="69"/>
    </row>
    <row r="44" spans="1:12" ht="15.75" x14ac:dyDescent="0.25">
      <c r="A44" s="69" t="s">
        <v>16</v>
      </c>
      <c r="B44" s="69"/>
      <c r="C44" s="69"/>
      <c r="D44" s="69"/>
      <c r="E44" s="69"/>
      <c r="F44" s="69"/>
      <c r="G44" s="69"/>
    </row>
    <row r="45" spans="1:12" ht="15.75" customHeight="1" x14ac:dyDescent="0.25">
      <c r="A45" s="65" t="s">
        <v>50</v>
      </c>
      <c r="B45" s="65"/>
      <c r="C45" s="65"/>
      <c r="D45" s="65"/>
      <c r="E45" s="65"/>
      <c r="F45" s="65"/>
      <c r="G45" s="65"/>
      <c r="H45" s="54"/>
    </row>
    <row r="46" spans="1:12" ht="15.75" x14ac:dyDescent="0.25">
      <c r="A46" s="16"/>
      <c r="B46" s="16"/>
      <c r="C46" s="16"/>
      <c r="D46" s="16"/>
      <c r="E46" s="41"/>
      <c r="F46" s="16"/>
      <c r="G46" s="16"/>
    </row>
    <row r="47" spans="1:12" ht="33.75" customHeight="1" x14ac:dyDescent="0.25">
      <c r="A47" s="74" t="s">
        <v>58</v>
      </c>
      <c r="B47" s="74"/>
      <c r="C47" s="74"/>
      <c r="D47" s="74"/>
      <c r="E47" s="74"/>
      <c r="F47" s="74"/>
      <c r="G47" s="74"/>
      <c r="H47" s="34"/>
    </row>
    <row r="48" spans="1:12" ht="15.75" customHeight="1" x14ac:dyDescent="0.25">
      <c r="A48" s="33"/>
      <c r="B48" s="33"/>
      <c r="C48" s="33"/>
      <c r="D48" s="33"/>
      <c r="E48" s="40"/>
      <c r="F48" s="33"/>
      <c r="G48" s="33"/>
      <c r="H48" s="34"/>
    </row>
    <row r="49" spans="1:8" ht="30.75" customHeight="1" x14ac:dyDescent="0.25">
      <c r="A49" s="74" t="s">
        <v>142</v>
      </c>
      <c r="B49" s="74"/>
      <c r="C49" s="74"/>
      <c r="D49" s="74"/>
      <c r="E49" s="74"/>
      <c r="F49" s="74"/>
      <c r="G49" s="74"/>
      <c r="H49" s="34"/>
    </row>
    <row r="50" spans="1:8" ht="15.75" customHeight="1" x14ac:dyDescent="0.25">
      <c r="A50" s="33"/>
      <c r="B50" s="33"/>
      <c r="C50" s="33"/>
      <c r="D50" s="33"/>
      <c r="E50" s="40"/>
      <c r="F50" s="33"/>
      <c r="G50" s="33"/>
      <c r="H50" s="34"/>
    </row>
    <row r="51" spans="1:8" ht="36.75" customHeight="1" x14ac:dyDescent="0.25">
      <c r="A51" s="74" t="s">
        <v>59</v>
      </c>
      <c r="B51" s="74"/>
      <c r="C51" s="74"/>
      <c r="D51" s="74"/>
      <c r="E51" s="74"/>
      <c r="F51" s="74"/>
      <c r="G51" s="74"/>
      <c r="H51" s="34"/>
    </row>
    <row r="52" spans="1:8" ht="15.75" customHeight="1" x14ac:dyDescent="0.25">
      <c r="A52" s="33"/>
      <c r="B52" s="33"/>
      <c r="C52" s="33"/>
      <c r="D52" s="33"/>
      <c r="E52" s="40"/>
      <c r="F52" s="33"/>
      <c r="G52" s="33"/>
      <c r="H52" s="34"/>
    </row>
    <row r="53" spans="1:8" ht="49.5" customHeight="1" x14ac:dyDescent="0.25">
      <c r="A53" s="74" t="s">
        <v>141</v>
      </c>
      <c r="B53" s="74"/>
      <c r="C53" s="74"/>
      <c r="D53" s="74"/>
      <c r="E53" s="74"/>
      <c r="F53" s="74"/>
      <c r="G53" s="74"/>
      <c r="H53" s="34"/>
    </row>
    <row r="54" spans="1:8" ht="15.75" x14ac:dyDescent="0.25">
      <c r="A54" s="67"/>
      <c r="B54" s="67"/>
      <c r="C54" s="67"/>
      <c r="D54" s="67"/>
      <c r="E54" s="67"/>
      <c r="F54" s="67"/>
      <c r="G54" s="67"/>
      <c r="H54" s="34"/>
    </row>
    <row r="55" spans="1:8" ht="52.5" customHeight="1" x14ac:dyDescent="0.25">
      <c r="A55" s="74" t="s">
        <v>60</v>
      </c>
      <c r="B55" s="74"/>
      <c r="C55" s="74"/>
      <c r="D55" s="74"/>
      <c r="E55" s="74"/>
      <c r="F55" s="74"/>
      <c r="G55" s="74"/>
      <c r="H55" s="34"/>
    </row>
    <row r="56" spans="1:8" x14ac:dyDescent="0.25">
      <c r="A56" s="66"/>
      <c r="B56" s="66"/>
      <c r="C56" s="66"/>
      <c r="D56" s="66"/>
      <c r="E56" s="66"/>
      <c r="F56" s="66"/>
      <c r="G56" s="66"/>
      <c r="H56" s="34"/>
    </row>
    <row r="57" spans="1:8" x14ac:dyDescent="0.25">
      <c r="A57" s="66" t="s">
        <v>56</v>
      </c>
      <c r="B57" s="66"/>
      <c r="C57" s="66"/>
      <c r="D57" s="66"/>
      <c r="E57" s="66"/>
      <c r="F57" s="66"/>
      <c r="G57" s="66"/>
      <c r="H57" s="34"/>
    </row>
    <row r="58" spans="1:8" x14ac:dyDescent="0.25">
      <c r="A58" s="66"/>
      <c r="B58" s="66"/>
      <c r="C58" s="66"/>
      <c r="D58" s="66"/>
      <c r="E58" s="66"/>
      <c r="F58" s="66"/>
      <c r="G58" s="66"/>
      <c r="H58" s="34"/>
    </row>
    <row r="59" spans="1:8" x14ac:dyDescent="0.25">
      <c r="A59" s="68"/>
      <c r="B59" s="68"/>
      <c r="C59" s="68"/>
      <c r="D59" s="68"/>
      <c r="E59" s="68"/>
      <c r="F59" s="68"/>
      <c r="G59" s="68"/>
      <c r="H59" s="34"/>
    </row>
    <row r="60" spans="1:8" x14ac:dyDescent="0.25">
      <c r="A60" s="66" t="s">
        <v>143</v>
      </c>
      <c r="B60" s="66"/>
      <c r="C60" s="66"/>
      <c r="D60" s="66"/>
      <c r="E60" s="66"/>
      <c r="F60" s="66"/>
      <c r="G60" s="66"/>
      <c r="H60" s="55"/>
    </row>
    <row r="61" spans="1:8" x14ac:dyDescent="0.25">
      <c r="A61" s="45"/>
      <c r="B61" s="45"/>
      <c r="C61" s="45"/>
      <c r="D61" s="45"/>
      <c r="E61" s="45"/>
      <c r="F61" s="45"/>
      <c r="G61" s="45"/>
      <c r="H61" s="34"/>
    </row>
    <row r="62" spans="1:8" x14ac:dyDescent="0.25">
      <c r="A62" s="66" t="s">
        <v>48</v>
      </c>
      <c r="B62" s="66"/>
      <c r="C62" s="66"/>
      <c r="D62" s="66"/>
      <c r="E62" s="66"/>
      <c r="F62" s="66"/>
      <c r="G62" s="66"/>
      <c r="H62" s="34"/>
    </row>
    <row r="63" spans="1:8" x14ac:dyDescent="0.25">
      <c r="A63" s="65"/>
      <c r="B63" s="65"/>
      <c r="C63" s="65"/>
      <c r="D63" s="65"/>
      <c r="E63" s="65"/>
      <c r="F63" s="65"/>
      <c r="G63" s="65"/>
    </row>
    <row r="64" spans="1:8" ht="30.75" customHeight="1" x14ac:dyDescent="0.25">
      <c r="A64" s="15"/>
      <c r="B64" s="19"/>
      <c r="C64" s="13"/>
      <c r="D64" s="64" t="s">
        <v>20</v>
      </c>
      <c r="E64" s="64"/>
      <c r="F64" s="64"/>
      <c r="G64" s="64"/>
    </row>
    <row r="65" spans="1:7" ht="18" customHeight="1" x14ac:dyDescent="0.25">
      <c r="A65" s="15"/>
      <c r="B65" s="17"/>
      <c r="C65" s="13" t="s">
        <v>22</v>
      </c>
      <c r="D65" s="64" t="s">
        <v>21</v>
      </c>
      <c r="E65" s="64"/>
      <c r="F65" s="64"/>
      <c r="G65" s="64"/>
    </row>
    <row r="66" spans="1:7" x14ac:dyDescent="0.25">
      <c r="A66" s="15"/>
      <c r="B66" s="17"/>
      <c r="C66" s="13"/>
      <c r="D66" s="18"/>
      <c r="E66" s="18"/>
      <c r="F66" s="18"/>
      <c r="G66" s="18"/>
    </row>
  </sheetData>
  <mergeCells count="24">
    <mergeCell ref="A44:G44"/>
    <mergeCell ref="A47:G47"/>
    <mergeCell ref="A53:G53"/>
    <mergeCell ref="A49:G49"/>
    <mergeCell ref="A51:G51"/>
    <mergeCell ref="A42:G42"/>
    <mergeCell ref="A2:G2"/>
    <mergeCell ref="A4:F4"/>
    <mergeCell ref="A39:F39"/>
    <mergeCell ref="A40:F40"/>
    <mergeCell ref="A41:F41"/>
    <mergeCell ref="A5:G5"/>
    <mergeCell ref="A54:G54"/>
    <mergeCell ref="D64:G64"/>
    <mergeCell ref="A59:G59"/>
    <mergeCell ref="A60:G60"/>
    <mergeCell ref="A45:G45"/>
    <mergeCell ref="A55:G55"/>
    <mergeCell ref="D65:G65"/>
    <mergeCell ref="A63:G63"/>
    <mergeCell ref="A62:G62"/>
    <mergeCell ref="A56:G56"/>
    <mergeCell ref="A57:G57"/>
    <mergeCell ref="A58:G58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zoomScaleNormal="100" workbookViewId="0">
      <selection activeCell="A2" sqref="A2:G2"/>
    </sheetView>
  </sheetViews>
  <sheetFormatPr defaultRowHeight="15" x14ac:dyDescent="0.25"/>
  <cols>
    <col min="1" max="1" width="7" style="6" customWidth="1"/>
    <col min="2" max="2" width="37" style="1" customWidth="1"/>
    <col min="3" max="3" width="12.7109375" style="3" customWidth="1"/>
    <col min="4" max="4" width="12.7109375" customWidth="1"/>
    <col min="5" max="5" width="41.42578125" customWidth="1"/>
    <col min="6" max="7" width="14.7109375" customWidth="1"/>
    <col min="8" max="8" width="15.7109375" customWidth="1"/>
    <col min="9" max="9" width="13.85546875" customWidth="1"/>
  </cols>
  <sheetData>
    <row r="1" spans="1:15" ht="15.75" x14ac:dyDescent="0.25">
      <c r="G1" s="11" t="s">
        <v>18</v>
      </c>
    </row>
    <row r="2" spans="1:15" ht="15.75" x14ac:dyDescent="0.25">
      <c r="A2" s="70" t="s">
        <v>19</v>
      </c>
      <c r="B2" s="70"/>
      <c r="C2" s="70"/>
      <c r="D2" s="70"/>
      <c r="E2" s="70"/>
      <c r="F2" s="70"/>
      <c r="G2" s="70"/>
    </row>
    <row r="4" spans="1:15" ht="17.25" customHeight="1" x14ac:dyDescent="0.25">
      <c r="A4" s="71" t="s">
        <v>38</v>
      </c>
      <c r="B4" s="71"/>
      <c r="C4" s="71"/>
      <c r="D4" s="71"/>
      <c r="E4" s="71"/>
      <c r="F4" s="71"/>
      <c r="G4" s="71"/>
      <c r="H4" s="53"/>
    </row>
    <row r="5" spans="1:15" ht="17.25" customHeight="1" x14ac:dyDescent="0.25">
      <c r="A5" s="71" t="s">
        <v>124</v>
      </c>
      <c r="B5" s="71"/>
      <c r="C5" s="71"/>
      <c r="D5" s="71"/>
      <c r="E5" s="71"/>
      <c r="F5" s="71"/>
      <c r="G5" s="71"/>
      <c r="H5" s="25"/>
    </row>
    <row r="7" spans="1:15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5" t="s">
        <v>96</v>
      </c>
      <c r="F7" s="5" t="s">
        <v>55</v>
      </c>
      <c r="G7" s="2" t="s">
        <v>91</v>
      </c>
    </row>
    <row r="8" spans="1:15" ht="78.75" x14ac:dyDescent="0.25">
      <c r="A8" s="56" t="s">
        <v>1</v>
      </c>
      <c r="B8" s="35" t="s">
        <v>61</v>
      </c>
      <c r="C8" s="36" t="s">
        <v>35</v>
      </c>
      <c r="D8" s="20">
        <v>2</v>
      </c>
      <c r="E8" s="48"/>
      <c r="F8" s="32"/>
      <c r="G8" s="51">
        <f>D8*F8</f>
        <v>0</v>
      </c>
    </row>
    <row r="9" spans="1:15" ht="47.25" x14ac:dyDescent="0.25">
      <c r="A9" s="57" t="s">
        <v>2</v>
      </c>
      <c r="B9" s="37" t="s">
        <v>62</v>
      </c>
      <c r="C9" s="36" t="s">
        <v>11</v>
      </c>
      <c r="D9" s="20">
        <v>20</v>
      </c>
      <c r="E9" s="48"/>
      <c r="F9" s="32"/>
      <c r="G9" s="51">
        <f t="shared" ref="G9:G41" si="0">D9*F9</f>
        <v>0</v>
      </c>
    </row>
    <row r="10" spans="1:15" ht="63" x14ac:dyDescent="0.25">
      <c r="A10" s="57" t="s">
        <v>4</v>
      </c>
      <c r="B10" s="37" t="s">
        <v>63</v>
      </c>
      <c r="C10" s="36" t="s">
        <v>35</v>
      </c>
      <c r="D10" s="20">
        <v>1</v>
      </c>
      <c r="E10" s="48"/>
      <c r="F10" s="32"/>
      <c r="G10" s="51">
        <f t="shared" si="0"/>
        <v>0</v>
      </c>
    </row>
    <row r="11" spans="1:15" ht="63" x14ac:dyDescent="0.25">
      <c r="A11" s="56" t="s">
        <v>5</v>
      </c>
      <c r="B11" s="37" t="s">
        <v>64</v>
      </c>
      <c r="C11" s="36" t="s">
        <v>11</v>
      </c>
      <c r="D11" s="20">
        <v>12</v>
      </c>
      <c r="E11" s="48"/>
      <c r="F11" s="32"/>
      <c r="G11" s="51">
        <f t="shared" si="0"/>
        <v>0</v>
      </c>
    </row>
    <row r="12" spans="1:15" ht="63" x14ac:dyDescent="0.25">
      <c r="A12" s="57" t="s">
        <v>6</v>
      </c>
      <c r="B12" s="37" t="s">
        <v>65</v>
      </c>
      <c r="C12" s="36" t="s">
        <v>11</v>
      </c>
      <c r="D12" s="20">
        <v>12</v>
      </c>
      <c r="E12" s="48"/>
      <c r="F12" s="32"/>
      <c r="G12" s="51">
        <f t="shared" si="0"/>
        <v>0</v>
      </c>
    </row>
    <row r="13" spans="1:15" ht="15.75" x14ac:dyDescent="0.25">
      <c r="A13" s="56"/>
      <c r="B13" s="37" t="s">
        <v>122</v>
      </c>
      <c r="C13" s="36" t="s">
        <v>35</v>
      </c>
      <c r="D13" s="20">
        <v>1</v>
      </c>
      <c r="E13" s="48"/>
      <c r="F13" s="32"/>
      <c r="G13" s="51">
        <f t="shared" si="0"/>
        <v>0</v>
      </c>
    </row>
    <row r="14" spans="1:15" ht="28.5" customHeight="1" x14ac:dyDescent="0.25">
      <c r="A14" s="56" t="s">
        <v>7</v>
      </c>
      <c r="B14" s="37" t="s">
        <v>66</v>
      </c>
      <c r="C14" s="36" t="s">
        <v>35</v>
      </c>
      <c r="D14" s="20">
        <v>3</v>
      </c>
      <c r="E14" s="48"/>
      <c r="F14" s="32"/>
      <c r="G14" s="51">
        <f t="shared" si="0"/>
        <v>0</v>
      </c>
      <c r="O14" s="7"/>
    </row>
    <row r="15" spans="1:15" ht="47.25" x14ac:dyDescent="0.25">
      <c r="A15" s="57" t="s">
        <v>97</v>
      </c>
      <c r="B15" s="37" t="s">
        <v>67</v>
      </c>
      <c r="C15" s="36" t="s">
        <v>35</v>
      </c>
      <c r="D15" s="20">
        <v>1</v>
      </c>
      <c r="E15" s="48"/>
      <c r="F15" s="32"/>
      <c r="G15" s="51">
        <f t="shared" si="0"/>
        <v>0</v>
      </c>
      <c r="H15" s="28"/>
      <c r="O15" s="7"/>
    </row>
    <row r="16" spans="1:15" ht="31.5" x14ac:dyDescent="0.25">
      <c r="A16" s="56" t="s">
        <v>98</v>
      </c>
      <c r="B16" s="37" t="s">
        <v>68</v>
      </c>
      <c r="C16" s="36" t="s">
        <v>35</v>
      </c>
      <c r="D16" s="20">
        <v>3</v>
      </c>
      <c r="E16" s="48"/>
      <c r="F16" s="32"/>
      <c r="G16" s="51">
        <f t="shared" si="0"/>
        <v>0</v>
      </c>
    </row>
    <row r="17" spans="1:8" ht="78.75" x14ac:dyDescent="0.25">
      <c r="A17" s="57" t="s">
        <v>99</v>
      </c>
      <c r="B17" s="37" t="s">
        <v>69</v>
      </c>
      <c r="C17" s="36" t="s">
        <v>35</v>
      </c>
      <c r="D17" s="20">
        <v>2</v>
      </c>
      <c r="E17" s="48"/>
      <c r="F17" s="32"/>
      <c r="G17" s="51">
        <f t="shared" si="0"/>
        <v>0</v>
      </c>
    </row>
    <row r="18" spans="1:8" ht="63" x14ac:dyDescent="0.25">
      <c r="A18" s="56" t="s">
        <v>100</v>
      </c>
      <c r="B18" s="37" t="s">
        <v>70</v>
      </c>
      <c r="C18" s="36" t="s">
        <v>35</v>
      </c>
      <c r="D18" s="20">
        <v>1</v>
      </c>
      <c r="E18" s="48"/>
      <c r="F18" s="32"/>
      <c r="G18" s="51">
        <f t="shared" si="0"/>
        <v>0</v>
      </c>
      <c r="H18" s="28"/>
    </row>
    <row r="19" spans="1:8" ht="110.25" x14ac:dyDescent="0.25">
      <c r="A19" s="57" t="s">
        <v>101</v>
      </c>
      <c r="B19" s="37" t="s">
        <v>71</v>
      </c>
      <c r="C19" s="36" t="s">
        <v>35</v>
      </c>
      <c r="D19" s="20">
        <v>2</v>
      </c>
      <c r="E19" s="48"/>
      <c r="F19" s="32"/>
      <c r="G19" s="51">
        <f t="shared" si="0"/>
        <v>0</v>
      </c>
    </row>
    <row r="20" spans="1:8" ht="63" x14ac:dyDescent="0.25">
      <c r="A20" s="56" t="s">
        <v>102</v>
      </c>
      <c r="B20" s="37" t="s">
        <v>72</v>
      </c>
      <c r="C20" s="36" t="s">
        <v>35</v>
      </c>
      <c r="D20" s="20">
        <v>3</v>
      </c>
      <c r="E20" s="48"/>
      <c r="F20" s="32"/>
      <c r="G20" s="51">
        <f t="shared" si="0"/>
        <v>0</v>
      </c>
    </row>
    <row r="21" spans="1:8" ht="78.75" x14ac:dyDescent="0.25">
      <c r="A21" s="57" t="s">
        <v>103</v>
      </c>
      <c r="B21" s="37" t="s">
        <v>73</v>
      </c>
      <c r="C21" s="36" t="s">
        <v>35</v>
      </c>
      <c r="D21" s="20">
        <v>2</v>
      </c>
      <c r="E21" s="48"/>
      <c r="F21" s="32"/>
      <c r="G21" s="51">
        <f t="shared" si="0"/>
        <v>0</v>
      </c>
    </row>
    <row r="22" spans="1:8" ht="78.75" x14ac:dyDescent="0.25">
      <c r="A22" s="56" t="s">
        <v>104</v>
      </c>
      <c r="B22" s="37" t="s">
        <v>74</v>
      </c>
      <c r="C22" s="36" t="s">
        <v>35</v>
      </c>
      <c r="D22" s="20">
        <v>1</v>
      </c>
      <c r="E22" s="48"/>
      <c r="F22" s="32"/>
      <c r="G22" s="51">
        <f t="shared" si="0"/>
        <v>0</v>
      </c>
      <c r="H22" s="28"/>
    </row>
    <row r="23" spans="1:8" ht="31.5" x14ac:dyDescent="0.25">
      <c r="A23" s="57" t="s">
        <v>105</v>
      </c>
      <c r="B23" s="37" t="s">
        <v>139</v>
      </c>
      <c r="C23" s="36" t="s">
        <v>11</v>
      </c>
      <c r="D23" s="20">
        <v>3</v>
      </c>
      <c r="E23" s="48"/>
      <c r="F23" s="32"/>
      <c r="G23" s="51">
        <f t="shared" si="0"/>
        <v>0</v>
      </c>
      <c r="H23" s="28"/>
    </row>
    <row r="24" spans="1:8" ht="47.25" x14ac:dyDescent="0.25">
      <c r="A24" s="56" t="s">
        <v>106</v>
      </c>
      <c r="B24" s="37" t="s">
        <v>75</v>
      </c>
      <c r="C24" s="36" t="s">
        <v>35</v>
      </c>
      <c r="D24" s="20">
        <v>1</v>
      </c>
      <c r="E24" s="48"/>
      <c r="F24" s="32"/>
      <c r="G24" s="51">
        <f t="shared" si="0"/>
        <v>0</v>
      </c>
    </row>
    <row r="25" spans="1:8" ht="78.75" x14ac:dyDescent="0.25">
      <c r="A25" s="57" t="s">
        <v>107</v>
      </c>
      <c r="B25" s="37" t="s">
        <v>76</v>
      </c>
      <c r="C25" s="36" t="s">
        <v>35</v>
      </c>
      <c r="D25" s="20">
        <v>1</v>
      </c>
      <c r="E25" s="48"/>
      <c r="F25" s="32"/>
      <c r="G25" s="51">
        <f t="shared" si="0"/>
        <v>0</v>
      </c>
    </row>
    <row r="26" spans="1:8" ht="63" x14ac:dyDescent="0.25">
      <c r="A26" s="56" t="s">
        <v>108</v>
      </c>
      <c r="B26" s="37" t="s">
        <v>136</v>
      </c>
      <c r="C26" s="36" t="s">
        <v>35</v>
      </c>
      <c r="D26" s="20">
        <v>1</v>
      </c>
      <c r="E26" s="48"/>
      <c r="F26" s="32"/>
      <c r="G26" s="51">
        <f t="shared" si="0"/>
        <v>0</v>
      </c>
    </row>
    <row r="27" spans="1:8" ht="47.25" x14ac:dyDescent="0.25">
      <c r="A27" s="56" t="s">
        <v>109</v>
      </c>
      <c r="B27" s="37" t="s">
        <v>131</v>
      </c>
      <c r="C27" s="36" t="s">
        <v>35</v>
      </c>
      <c r="D27" s="20">
        <v>1</v>
      </c>
      <c r="E27" s="48"/>
      <c r="F27" s="32"/>
      <c r="G27" s="51">
        <f t="shared" si="0"/>
        <v>0</v>
      </c>
    </row>
    <row r="28" spans="1:8" ht="31.5" x14ac:dyDescent="0.25">
      <c r="A28" s="57" t="s">
        <v>110</v>
      </c>
      <c r="B28" s="37" t="s">
        <v>137</v>
      </c>
      <c r="C28" s="36" t="s">
        <v>11</v>
      </c>
      <c r="D28" s="20">
        <v>10</v>
      </c>
      <c r="E28" s="48"/>
      <c r="F28" s="32"/>
      <c r="G28" s="51">
        <f t="shared" si="0"/>
        <v>0</v>
      </c>
    </row>
    <row r="29" spans="1:8" ht="47.25" x14ac:dyDescent="0.25">
      <c r="A29" s="56" t="s">
        <v>111</v>
      </c>
      <c r="B29" s="37" t="s">
        <v>138</v>
      </c>
      <c r="C29" s="36" t="s">
        <v>11</v>
      </c>
      <c r="D29" s="20">
        <v>1</v>
      </c>
      <c r="E29" s="48"/>
      <c r="F29" s="32"/>
      <c r="G29" s="51">
        <f t="shared" si="0"/>
        <v>0</v>
      </c>
    </row>
    <row r="30" spans="1:8" ht="31.5" x14ac:dyDescent="0.25">
      <c r="A30" s="56" t="s">
        <v>112</v>
      </c>
      <c r="B30" s="37" t="s">
        <v>77</v>
      </c>
      <c r="C30" s="36" t="s">
        <v>35</v>
      </c>
      <c r="D30" s="20">
        <v>1</v>
      </c>
      <c r="E30" s="48"/>
      <c r="F30" s="32"/>
      <c r="G30" s="51">
        <f t="shared" si="0"/>
        <v>0</v>
      </c>
      <c r="H30" s="24"/>
    </row>
    <row r="31" spans="1:8" ht="63" x14ac:dyDescent="0.25">
      <c r="A31" s="57" t="s">
        <v>113</v>
      </c>
      <c r="B31" s="37" t="s">
        <v>120</v>
      </c>
      <c r="C31" s="36" t="s">
        <v>11</v>
      </c>
      <c r="D31" s="20">
        <v>30</v>
      </c>
      <c r="E31" s="48"/>
      <c r="F31" s="32"/>
      <c r="G31" s="51">
        <f t="shared" si="0"/>
        <v>0</v>
      </c>
    </row>
    <row r="32" spans="1:8" ht="94.5" x14ac:dyDescent="0.25">
      <c r="A32" s="56" t="s">
        <v>114</v>
      </c>
      <c r="B32" s="37" t="s">
        <v>78</v>
      </c>
      <c r="C32" s="36" t="s">
        <v>35</v>
      </c>
      <c r="D32" s="20">
        <v>1</v>
      </c>
      <c r="E32" s="48"/>
      <c r="F32" s="32"/>
      <c r="G32" s="51">
        <f t="shared" si="0"/>
        <v>0</v>
      </c>
    </row>
    <row r="33" spans="1:9" ht="73.5" customHeight="1" x14ac:dyDescent="0.25">
      <c r="A33" s="56" t="s">
        <v>115</v>
      </c>
      <c r="B33" s="37" t="s">
        <v>79</v>
      </c>
      <c r="C33" s="36" t="s">
        <v>11</v>
      </c>
      <c r="D33" s="20">
        <v>30</v>
      </c>
      <c r="E33" s="48"/>
      <c r="F33" s="32"/>
      <c r="G33" s="51">
        <f t="shared" si="0"/>
        <v>0</v>
      </c>
    </row>
    <row r="34" spans="1:9" ht="47.25" x14ac:dyDescent="0.25">
      <c r="A34" s="57" t="s">
        <v>116</v>
      </c>
      <c r="B34" s="37" t="s">
        <v>80</v>
      </c>
      <c r="C34" s="36" t="s">
        <v>11</v>
      </c>
      <c r="D34" s="20">
        <v>5</v>
      </c>
      <c r="E34" s="48"/>
      <c r="F34" s="32"/>
      <c r="G34" s="51">
        <f t="shared" si="0"/>
        <v>0</v>
      </c>
    </row>
    <row r="35" spans="1:9" ht="26.25" customHeight="1" x14ac:dyDescent="0.25">
      <c r="A35" s="56" t="s">
        <v>117</v>
      </c>
      <c r="B35" s="37" t="s">
        <v>127</v>
      </c>
      <c r="C35" s="36" t="s">
        <v>35</v>
      </c>
      <c r="D35" s="20">
        <v>1</v>
      </c>
      <c r="E35" s="48"/>
      <c r="F35" s="32"/>
      <c r="G35" s="51">
        <f t="shared" ref="G35" si="1">D35*F35</f>
        <v>0</v>
      </c>
      <c r="H35" s="28"/>
    </row>
    <row r="36" spans="1:9" ht="78.75" x14ac:dyDescent="0.25">
      <c r="A36" s="56" t="s">
        <v>53</v>
      </c>
      <c r="B36" s="37" t="s">
        <v>81</v>
      </c>
      <c r="C36" s="36" t="s">
        <v>35</v>
      </c>
      <c r="D36" s="20">
        <v>2</v>
      </c>
      <c r="E36" s="48"/>
      <c r="F36" s="32"/>
      <c r="G36" s="51">
        <f t="shared" si="0"/>
        <v>0</v>
      </c>
    </row>
    <row r="37" spans="1:9" ht="47.25" x14ac:dyDescent="0.25">
      <c r="A37" s="57" t="s">
        <v>54</v>
      </c>
      <c r="B37" s="37" t="s">
        <v>82</v>
      </c>
      <c r="C37" s="36" t="s">
        <v>11</v>
      </c>
      <c r="D37" s="49">
        <v>40</v>
      </c>
      <c r="E37" s="50"/>
      <c r="F37" s="32"/>
      <c r="G37" s="51">
        <f t="shared" si="0"/>
        <v>0</v>
      </c>
    </row>
    <row r="38" spans="1:9" ht="47.25" x14ac:dyDescent="0.25">
      <c r="A38" s="56" t="s">
        <v>118</v>
      </c>
      <c r="B38" s="37" t="s">
        <v>130</v>
      </c>
      <c r="C38" s="36" t="s">
        <v>11</v>
      </c>
      <c r="D38" s="49">
        <v>1</v>
      </c>
      <c r="E38" s="50"/>
      <c r="F38" s="32"/>
      <c r="G38" s="51">
        <f t="shared" si="0"/>
        <v>0</v>
      </c>
    </row>
    <row r="39" spans="1:9" ht="31.5" x14ac:dyDescent="0.25">
      <c r="A39" s="56" t="s">
        <v>132</v>
      </c>
      <c r="B39" s="37" t="s">
        <v>121</v>
      </c>
      <c r="C39" s="36" t="s">
        <v>11</v>
      </c>
      <c r="D39" s="20">
        <v>10</v>
      </c>
      <c r="E39" s="50"/>
      <c r="F39" s="32"/>
      <c r="G39" s="51">
        <f t="shared" si="0"/>
        <v>0</v>
      </c>
    </row>
    <row r="40" spans="1:9" ht="15.75" x14ac:dyDescent="0.25">
      <c r="A40" s="57" t="s">
        <v>133</v>
      </c>
      <c r="B40" s="37" t="s">
        <v>123</v>
      </c>
      <c r="C40" s="36" t="s">
        <v>11</v>
      </c>
      <c r="D40" s="49">
        <v>1</v>
      </c>
      <c r="E40" s="50"/>
      <c r="F40" s="32"/>
      <c r="G40" s="51">
        <f t="shared" si="0"/>
        <v>0</v>
      </c>
    </row>
    <row r="41" spans="1:9" ht="47.25" x14ac:dyDescent="0.25">
      <c r="A41" s="56" t="s">
        <v>134</v>
      </c>
      <c r="B41" s="37" t="s">
        <v>135</v>
      </c>
      <c r="C41" s="36" t="s">
        <v>35</v>
      </c>
      <c r="D41" s="20">
        <v>1</v>
      </c>
      <c r="E41" s="48"/>
      <c r="F41" s="32"/>
      <c r="G41" s="51">
        <f t="shared" si="0"/>
        <v>0</v>
      </c>
      <c r="H41" s="28"/>
      <c r="I41" s="29"/>
    </row>
    <row r="42" spans="1:9" ht="24.95" customHeight="1" x14ac:dyDescent="0.25">
      <c r="A42" s="78" t="s">
        <v>17</v>
      </c>
      <c r="B42" s="78"/>
      <c r="C42" s="78"/>
      <c r="D42" s="78"/>
      <c r="E42" s="78"/>
      <c r="F42" s="78"/>
      <c r="G42" s="51">
        <f>SUM(G8:G41)</f>
        <v>0</v>
      </c>
      <c r="H42" s="27"/>
    </row>
    <row r="43" spans="1:9" ht="24.95" customHeight="1" x14ac:dyDescent="0.25">
      <c r="A43" s="78" t="s">
        <v>13</v>
      </c>
      <c r="B43" s="78"/>
      <c r="C43" s="78"/>
      <c r="D43" s="78"/>
      <c r="E43" s="78"/>
      <c r="F43" s="78"/>
      <c r="G43" s="51">
        <f>G42*0.25</f>
        <v>0</v>
      </c>
    </row>
    <row r="44" spans="1:9" ht="24.95" customHeight="1" x14ac:dyDescent="0.25">
      <c r="A44" s="78" t="s">
        <v>14</v>
      </c>
      <c r="B44" s="78"/>
      <c r="C44" s="78"/>
      <c r="D44" s="78"/>
      <c r="E44" s="78"/>
      <c r="F44" s="78"/>
      <c r="G44" s="51">
        <f>G42+G43</f>
        <v>0</v>
      </c>
    </row>
    <row r="45" spans="1:9" x14ac:dyDescent="0.25">
      <c r="A45" s="58"/>
      <c r="B45" s="59"/>
      <c r="C45" s="60"/>
      <c r="D45" s="61"/>
      <c r="E45" s="61"/>
      <c r="F45" s="61"/>
      <c r="G45" s="61"/>
    </row>
    <row r="46" spans="1:9" ht="15.75" x14ac:dyDescent="0.25">
      <c r="A46" s="76" t="s">
        <v>15</v>
      </c>
      <c r="B46" s="76"/>
      <c r="C46" s="76"/>
      <c r="D46" s="76"/>
      <c r="E46" s="76"/>
      <c r="F46" s="76"/>
      <c r="G46" s="76"/>
    </row>
    <row r="47" spans="1:9" ht="10.5" customHeight="1" x14ac:dyDescent="0.25">
      <c r="A47" s="62"/>
      <c r="B47" s="62"/>
      <c r="C47" s="62"/>
      <c r="D47" s="62"/>
      <c r="E47" s="62"/>
      <c r="F47" s="62"/>
      <c r="G47" s="62"/>
    </row>
    <row r="48" spans="1:9" ht="15.75" x14ac:dyDescent="0.25">
      <c r="A48" s="77" t="s">
        <v>140</v>
      </c>
      <c r="B48" s="77"/>
      <c r="C48" s="77"/>
      <c r="D48" s="77"/>
      <c r="E48" s="77"/>
      <c r="F48" s="77"/>
      <c r="G48" s="77"/>
    </row>
    <row r="49" spans="1:7" ht="15.75" x14ac:dyDescent="0.25">
      <c r="A49" s="21"/>
    </row>
    <row r="50" spans="1:7" ht="15.75" x14ac:dyDescent="0.25">
      <c r="A50" s="71" t="s">
        <v>39</v>
      </c>
      <c r="B50" s="71"/>
      <c r="C50" s="71"/>
      <c r="D50" s="71"/>
      <c r="E50" s="71"/>
      <c r="F50" s="71"/>
      <c r="G50" s="71"/>
    </row>
    <row r="51" spans="1:7" ht="15.75" x14ac:dyDescent="0.25">
      <c r="A51" s="69" t="s">
        <v>40</v>
      </c>
      <c r="B51" s="69"/>
      <c r="C51" s="69"/>
      <c r="D51" s="69"/>
      <c r="E51" s="69"/>
      <c r="F51" s="69"/>
      <c r="G51" s="69"/>
    </row>
    <row r="52" spans="1:7" ht="15.75" x14ac:dyDescent="0.25">
      <c r="A52" s="69" t="s">
        <v>41</v>
      </c>
      <c r="B52" s="69"/>
      <c r="C52" s="69"/>
      <c r="D52" s="69"/>
      <c r="E52" s="69"/>
      <c r="F52" s="69"/>
      <c r="G52" s="69"/>
    </row>
    <row r="53" spans="1:7" ht="15.75" x14ac:dyDescent="0.25">
      <c r="A53" s="69" t="s">
        <v>42</v>
      </c>
      <c r="B53" s="69"/>
      <c r="C53" s="69"/>
      <c r="D53" s="69"/>
      <c r="E53" s="69"/>
      <c r="F53" s="69"/>
      <c r="G53" s="69"/>
    </row>
    <row r="55" spans="1:7" ht="15.75" x14ac:dyDescent="0.25">
      <c r="A55" s="71" t="s">
        <v>43</v>
      </c>
      <c r="B55" s="71"/>
      <c r="C55" s="71"/>
      <c r="D55" s="71"/>
      <c r="E55" s="71"/>
      <c r="F55" s="71"/>
      <c r="G55" s="71"/>
    </row>
    <row r="56" spans="1:7" ht="15.75" x14ac:dyDescent="0.25">
      <c r="A56" s="69" t="s">
        <v>44</v>
      </c>
      <c r="B56" s="69"/>
      <c r="C56" s="69"/>
      <c r="D56" s="69"/>
      <c r="E56" s="69"/>
      <c r="F56" s="69"/>
      <c r="G56" s="69"/>
    </row>
    <row r="58" spans="1:7" ht="15.75" x14ac:dyDescent="0.25">
      <c r="A58" s="71" t="s">
        <v>45</v>
      </c>
      <c r="B58" s="71"/>
      <c r="C58" s="71"/>
      <c r="D58" s="71"/>
      <c r="E58" s="71"/>
      <c r="F58" s="71"/>
      <c r="G58" s="71"/>
    </row>
    <row r="59" spans="1:7" ht="15.75" x14ac:dyDescent="0.25">
      <c r="A59" s="69" t="s">
        <v>46</v>
      </c>
      <c r="B59" s="69"/>
      <c r="C59" s="69"/>
      <c r="D59" s="69"/>
      <c r="E59" s="69"/>
      <c r="F59" s="69"/>
      <c r="G59" s="69"/>
    </row>
    <row r="61" spans="1:7" ht="15.75" x14ac:dyDescent="0.25">
      <c r="A61" s="71" t="s">
        <v>128</v>
      </c>
      <c r="B61" s="71"/>
    </row>
    <row r="62" spans="1:7" ht="15.75" x14ac:dyDescent="0.25">
      <c r="A62" s="69" t="s">
        <v>129</v>
      </c>
      <c r="B62" s="69"/>
      <c r="C62" s="69"/>
    </row>
    <row r="63" spans="1:7" x14ac:dyDescent="0.25">
      <c r="A63" s="52"/>
      <c r="B63" s="52"/>
    </row>
    <row r="64" spans="1:7" ht="15.75" x14ac:dyDescent="0.25">
      <c r="A64" s="69" t="s">
        <v>49</v>
      </c>
      <c r="B64" s="69"/>
      <c r="C64" s="69"/>
      <c r="D64" s="69"/>
      <c r="E64" s="69"/>
      <c r="F64" s="69"/>
      <c r="G64" s="69"/>
    </row>
    <row r="65" spans="1:7" ht="15.75" x14ac:dyDescent="0.25">
      <c r="A65" s="22"/>
      <c r="B65" s="22"/>
      <c r="C65" s="22"/>
      <c r="D65" s="22"/>
      <c r="E65" s="46"/>
      <c r="F65" s="22"/>
      <c r="G65" s="22"/>
    </row>
    <row r="66" spans="1:7" x14ac:dyDescent="0.25">
      <c r="B66" s="12"/>
      <c r="D66" s="75" t="s">
        <v>20</v>
      </c>
      <c r="E66" s="75"/>
      <c r="F66" s="75"/>
      <c r="G66" s="75"/>
    </row>
    <row r="67" spans="1:7" x14ac:dyDescent="0.25">
      <c r="C67" s="13" t="s">
        <v>22</v>
      </c>
      <c r="D67" s="64" t="s">
        <v>21</v>
      </c>
      <c r="E67" s="64"/>
      <c r="F67" s="64"/>
      <c r="G67" s="64"/>
    </row>
  </sheetData>
  <mergeCells count="21">
    <mergeCell ref="A2:G2"/>
    <mergeCell ref="A42:F42"/>
    <mergeCell ref="A43:F43"/>
    <mergeCell ref="A44:F44"/>
    <mergeCell ref="A5:G5"/>
    <mergeCell ref="A4:G4"/>
    <mergeCell ref="D66:G66"/>
    <mergeCell ref="D67:G67"/>
    <mergeCell ref="A56:G56"/>
    <mergeCell ref="A58:G58"/>
    <mergeCell ref="A46:G46"/>
    <mergeCell ref="A50:G50"/>
    <mergeCell ref="A51:G51"/>
    <mergeCell ref="A52:G52"/>
    <mergeCell ref="A53:G53"/>
    <mergeCell ref="A55:G55"/>
    <mergeCell ref="A48:G48"/>
    <mergeCell ref="A59:G59"/>
    <mergeCell ref="A64:G64"/>
    <mergeCell ref="A61:B61"/>
    <mergeCell ref="A62:C62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A) OSNOVNE DEHIDRIRANE PODLOGE </vt:lpstr>
      <vt:lpstr>B) SPECIJALNE DEHIDRIRANE PODL.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2026-05-08T11:27:13Z</cp:lastPrinted>
  <dcterms:created xsi:type="dcterms:W3CDTF">2020-01-07T13:27:40Z</dcterms:created>
  <dcterms:modified xsi:type="dcterms:W3CDTF">2026-05-08T11:58:21Z</dcterms:modified>
</cp:coreProperties>
</file>