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Prilog 1. TROŠKOVNIK" sheetId="1" r:id="rId1"/>
  </sheets>
  <calcPr calcId="145621" iterateDelta="1E-4"/>
</workbook>
</file>

<file path=xl/calcChain.xml><?xml version="1.0" encoding="utf-8"?>
<calcChain xmlns="http://schemas.openxmlformats.org/spreadsheetml/2006/main">
  <c r="F47" i="1" l="1"/>
  <c r="F14" i="1" l="1"/>
  <c r="F13" i="1"/>
  <c r="F11" i="1"/>
  <c r="F59" i="1"/>
  <c r="F45" i="1" l="1"/>
  <c r="F36" i="1" l="1"/>
  <c r="F20" i="1" l="1"/>
  <c r="F61" i="1" l="1"/>
  <c r="F10" i="1" l="1"/>
  <c r="F35" i="1" l="1"/>
  <c r="F8" i="1" l="1"/>
  <c r="F9" i="1"/>
  <c r="F12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7" i="1"/>
  <c r="F38" i="1"/>
  <c r="F39" i="1"/>
  <c r="F40" i="1"/>
  <c r="F41" i="1"/>
  <c r="F42" i="1"/>
  <c r="F43" i="1"/>
  <c r="F44" i="1"/>
  <c r="F46" i="1"/>
  <c r="F48" i="1"/>
  <c r="F49" i="1"/>
  <c r="F50" i="1"/>
  <c r="F51" i="1"/>
  <c r="F52" i="1"/>
  <c r="F53" i="1"/>
  <c r="F54" i="1"/>
  <c r="F55" i="1"/>
  <c r="F56" i="1"/>
  <c r="F57" i="1"/>
  <c r="F58" i="1"/>
  <c r="F60" i="1"/>
  <c r="F62" i="1"/>
  <c r="F7" i="1"/>
  <c r="F63" i="1" l="1"/>
  <c r="F64" i="1" s="1"/>
  <c r="F65" i="1" s="1"/>
</calcChain>
</file>

<file path=xl/sharedStrings.xml><?xml version="1.0" encoding="utf-8"?>
<sst xmlns="http://schemas.openxmlformats.org/spreadsheetml/2006/main" count="191" uniqueCount="137">
  <si>
    <t>Predmet nabave</t>
  </si>
  <si>
    <t>Baby sistem 0,7</t>
  </si>
  <si>
    <t>Braunila  20 G</t>
  </si>
  <si>
    <t>Čep za epruvetu fi 16 mm koji mora odgovarati epruveti 16x100 mm na način da se čep može lako stavljati i skidati koristeći samo jednu ruku *</t>
  </si>
  <si>
    <t>Igla 0,4x13  (100/1)</t>
  </si>
  <si>
    <t>Igla 0,5x19  (100/1)</t>
  </si>
  <si>
    <t>Igla 0,6x25  (100/1)</t>
  </si>
  <si>
    <t>Igla 0,7x38  (100/1)</t>
  </si>
  <si>
    <t>Igla zelena 0.8x40 za vacutainer (100/1)</t>
  </si>
  <si>
    <t>Igla G21, 0.8x38 (100/1)</t>
  </si>
  <si>
    <t>Menzura plastična, PP, 100 ml, oznake volumena označene po 1 ml, (mogućnost autoklaviranja)</t>
  </si>
  <si>
    <t>Mikrobiološka eza od 1µl, sterilna</t>
  </si>
  <si>
    <t>Nastavak za igle automatski, BD vacutainer pronto A</t>
  </si>
  <si>
    <t>Posudica za urin, sterilna, pojedinačno pakirana, od 150 ml s čepom na navoj</t>
  </si>
  <si>
    <t>Petry ploče 70 mm, PS, sterilna</t>
  </si>
  <si>
    <t>Plastična pipeta sterilna, 10 ml (pojedinačno pakiranje)</t>
  </si>
  <si>
    <t>PE-HD, PFA, FEP ILI PTFE bočica, 50 ml s čepom</t>
  </si>
  <si>
    <t>Posudica za stolicu sa žličicom, neprozirna, svjetlije boje da se vide brojevi napisani vodootpornim crnim markerom</t>
  </si>
  <si>
    <t>Spremnik plastični cca 10 L za uzorkovanje otpadnih voda</t>
  </si>
  <si>
    <t>Set za uzimanje aspirata traheje, kao Braun ili jednakovrijedni</t>
  </si>
  <si>
    <t>Skalpel jednokratni No.15, sterilni, (10/1)</t>
  </si>
  <si>
    <t>Sterilne vrećice s mrežicom za usitnjavanje u stomaheru, 190 mm x 300 mm, 400 ml (50/1)</t>
  </si>
  <si>
    <t>Sterilni bris sa Stuart  transportnom podlogom</t>
  </si>
  <si>
    <t>Sistem za infuziju</t>
  </si>
  <si>
    <t xml:space="preserve">Štapić "L" sterilni  (5/1)         </t>
  </si>
  <si>
    <t>Vrećice urinske sterilne za djecu</t>
  </si>
  <si>
    <t>Štapić "L" sterilni, pojedinačno pakiran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</si>
  <si>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</si>
  <si>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</si>
  <si>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</si>
  <si>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</si>
  <si>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</si>
  <si>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</si>
  <si>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</si>
  <si>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</si>
  <si>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</si>
  <si>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</si>
  <si>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</si>
  <si>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</si>
  <si>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</si>
  <si>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</si>
  <si>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</si>
  <si>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</si>
  <si>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</si>
  <si>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</si>
  <si>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</si>
  <si>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</si>
  <si>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</si>
  <si>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</si>
  <si>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</si>
  <si>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</si>
  <si>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</si>
  <si>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</si>
  <si>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</si>
  <si>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</si>
  <si>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</si>
  <si>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</si>
  <si>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</si>
  <si>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</si>
  <si>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</si>
  <si>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</si>
  <si>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</si>
  <si>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</si>
  <si>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</si>
  <si>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</si>
  <si>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</si>
  <si>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</si>
  <si>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</si>
  <si>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</si>
  <si>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</si>
  <si>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</si>
  <si>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</si>
  <si>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</si>
  <si>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</si>
  <si>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</si>
  <si>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</si>
  <si>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</si>
  <si>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</si>
  <si>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</si>
  <si>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</si>
  <si>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</si>
  <si>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Redni broj</t>
  </si>
  <si>
    <t>Jedinica mjere</t>
  </si>
  <si>
    <t xml:space="preserve">Planirana količina </t>
  </si>
  <si>
    <t>Ukupno</t>
  </si>
  <si>
    <t>kom</t>
  </si>
  <si>
    <t>pak</t>
  </si>
  <si>
    <t>Mikrobiološka eza od 10 µl, sterilna</t>
  </si>
  <si>
    <t>Plastični nastavci 1000 ul za LTS Rainin pipetor 100 µl-1ml (1000/1)</t>
  </si>
  <si>
    <t>Plastični nastavci za pipetor Eppendorf  5 - 200 µl  (1000/1)</t>
  </si>
  <si>
    <t>Plastični nastavci za pipetor Eppendorf  100 – 1000 µl  (1000/1)</t>
  </si>
  <si>
    <t>Plastični nastavci za Hirschmann micropipetu 100-1000 µl (1000/1)</t>
  </si>
  <si>
    <t>Plastični nastavci za Hirschmann micropipetu 1000-5000 µl (300/1)</t>
  </si>
  <si>
    <t>Šprica od 2 ml, sterilna, pojedinačno pakirana</t>
  </si>
  <si>
    <t>Šprica od 5 ml, sterilna, pojedinačno pakirana</t>
  </si>
  <si>
    <t>Šprica od 10 ml, sterilna, pojedinačno pakirana</t>
  </si>
  <si>
    <t>PDV 25%</t>
  </si>
  <si>
    <t>CIJENA S PDV-om</t>
  </si>
  <si>
    <r>
      <rPr>
        <b/>
        <sz val="12"/>
        <color theme="1"/>
        <rFont val="Times New Roman"/>
        <family val="1"/>
        <charset val="238"/>
      </rPr>
      <t>Grupa: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LABORATORIJSKA PLASTIKA</t>
    </r>
  </si>
  <si>
    <t>• količine mogu odstupati zbog potreba posla</t>
  </si>
  <si>
    <t>Napomena :</t>
  </si>
  <si>
    <t>koristeći se samo jednom rukom (kao Promed od FL Medical ili jednakovrijedne)</t>
  </si>
  <si>
    <t>petrijevki APS ONE (Aptaca ili jednakovrijedne), ako su jednakovrijedne potrebno je poslati probne uzorke</t>
  </si>
  <si>
    <t xml:space="preserve">CIJENA BEZ PDV-a </t>
  </si>
  <si>
    <r>
      <rPr>
        <b/>
        <sz val="11"/>
        <color theme="1"/>
        <rFont val="Times New Roman"/>
        <family val="1"/>
        <charset val="238"/>
      </rPr>
      <t>*</t>
    </r>
    <r>
      <rPr>
        <sz val="11"/>
        <color theme="1"/>
        <rFont val="Times New Roman"/>
        <family val="1"/>
        <charset val="238"/>
      </rPr>
      <t xml:space="preserve"> čep i epruveta moraju biti od istog proizvođača kako bi se čep lako mogao stavljati i skidati s epruvete</t>
    </r>
  </si>
  <si>
    <t>Prilog 1.</t>
  </si>
  <si>
    <t>TROŠKOVNIK</t>
  </si>
  <si>
    <t>Epruveta 16 x 100 mm, PS, 10 ml, ne graduirana *</t>
  </si>
  <si>
    <t>______________________________</t>
  </si>
  <si>
    <t>(potpis ovlaštene osobe Ponuditelja)</t>
  </si>
  <si>
    <t>M.P.</t>
  </si>
  <si>
    <t>Posudica za stolicu sa žličicom, prozirna, pojedinačno pakirana, volumena 14 ml, sterilna</t>
  </si>
  <si>
    <r>
      <rPr>
        <b/>
        <sz val="11"/>
        <color theme="1"/>
        <rFont val="Times New Roman"/>
        <family val="1"/>
        <charset val="238"/>
      </rPr>
      <t xml:space="preserve">* </t>
    </r>
    <r>
      <rPr>
        <sz val="11"/>
        <color theme="1"/>
        <rFont val="Times New Roman"/>
        <family val="1"/>
        <charset val="238"/>
      </rPr>
      <t xml:space="preserve">molimo dostaviti probne uzorke čepa i epruvete </t>
    </r>
  </si>
  <si>
    <t>Plastična pipeta sterilna, 2 ml (pojedinačno pakiranje)</t>
  </si>
  <si>
    <t>Epruveta 16x100 PS, 10 ml,  sa čepom, sa etiketom, sterilna</t>
  </si>
  <si>
    <t>Boca štrcaljka, 1000 ml</t>
  </si>
  <si>
    <t>Bris s plastičnim štapićem pakiran u plastičnoj epruveti, sterilan, da se lako lomi prilikom umetanja u epruvetu s podlogom</t>
  </si>
  <si>
    <r>
      <t>Petry ploče 90 mm, PS, sterilna</t>
    </r>
    <r>
      <rPr>
        <vertAlign val="superscript"/>
        <sz val="12"/>
        <rFont val="Times New Roman"/>
        <family val="1"/>
        <charset val="238"/>
      </rPr>
      <t>***</t>
    </r>
  </si>
  <si>
    <t>Epruveta za vađenje krvi                   LH 68 I.U.**</t>
  </si>
  <si>
    <t>** sadrže litij i heparin</t>
  </si>
  <si>
    <t>Jedinična cijena (bez PDV-a) / EUR</t>
  </si>
  <si>
    <t>Boca štrcaljka, 500 ml</t>
  </si>
  <si>
    <t>Epruveta za kulturu stanica, sterilna, PS 16x120 mm, područje rasta 20 cm2, graduirana do 5 ml, max volumen 10 ml, sa "vent" čepom za konstantan protok zraka, kom</t>
  </si>
  <si>
    <t>Plastične, sterilne cijevaste pipete (nastavci) 24 cm za BagPipet pipetor, VE=40x25, Model T; 0,1-2 ml (1000/1)</t>
  </si>
  <si>
    <t>Boca kapalica, plastična, 125 ml, sa čepom</t>
  </si>
  <si>
    <t>Čaša PP, 500 ml, sa neizbrisivom graduacijom, mogućnost autoklaviranja</t>
  </si>
  <si>
    <t>Plastični čep, zeleni, GL45, 140 °C</t>
  </si>
  <si>
    <t>55.</t>
  </si>
  <si>
    <t>56.</t>
  </si>
  <si>
    <t>Šprica od 1 ml, sterilna, pojedinačno pakirana (tuberkulinska)</t>
  </si>
  <si>
    <t>Čaša PP, 1000 ml, sa neizbrisivom graduacijom, mogućnost autoklaviranja</t>
  </si>
  <si>
    <t>PE bočica, 50 ml s čepom</t>
  </si>
  <si>
    <t>Plastična boca sa čepom, širine otvora  40 mm, 2 L</t>
  </si>
  <si>
    <t>Plastična boca sa čepom, širine otvora 30 mm, 500 ml</t>
  </si>
  <si>
    <t>Plastična boca sa čepom, širine otvora  30 mm, 1 L</t>
  </si>
  <si>
    <t>Epruveta za vađenje krvi s crvenim čepom; koristi se za dobivanje seruma; plastična; bez antikoagulansa; s akivatorom zgrušavanja, 6 ml (kao BD 368815 ili jednakovrijedno)</t>
  </si>
  <si>
    <r>
      <rPr>
        <b/>
        <sz val="11"/>
        <color theme="1"/>
        <rFont val="Times New Roman"/>
        <family val="1"/>
        <charset val="238"/>
      </rPr>
      <t>***</t>
    </r>
    <r>
      <rPr>
        <sz val="11"/>
        <color theme="1"/>
        <rFont val="Times New Roman"/>
        <family val="1"/>
        <charset val="238"/>
      </rPr>
      <t xml:space="preserve">Petry ploče 90 mm (za Službu za mikrobiologiju - 60 000 kom) trebaju biti kompatibilne s punilicom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</si>
</sst>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00B0F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0" xfId="0" applyFont="1"/>
    <xf numFmtId="0" fontId="3" fillId="0" borderId="3" xfId="0" applyFont="1" applyBorder="1" applyAlignment="1">
      <alignment horizontal="center"/>
    </xf>
    <xf numFmtId="0" fontId="9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6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wrapText="1"/>
    </xf>
    <xf numFmtId="4" fontId="4" fillId="0" borderId="4" xfId="0" applyNumberFormat="1" applyFont="1" applyBorder="1"/>
    <xf numFmtId="0" fontId="0" fillId="0" borderId="0" xfId="0" applyAlignment="1">
      <alignment wrapText="1"/>
    </xf>
    <xf numFmtId="0" fontId="9" fillId="0" borderId="0" xfId="0" applyFont="1" applyFill="1"/>
    <xf numFmtId="0" fontId="3" fillId="0" borderId="3" xfId="0" applyFont="1" applyFill="1" applyBorder="1" applyAlignment="1">
      <alignment horizontal="center" vertical="center"/>
    </xf>
    <xf numFmtId="4" fontId="4" fillId="0" borderId="4" xfId="0" applyNumberFormat="1" applyFont="1" applyFill="1" applyBorder="1"/>
    <xf numFmtId="4" fontId="1" fillId="0" borderId="1" xfId="0" applyNumberFormat="1" applyFont="1" applyFill="1" applyBorder="1"/>
    <xf numFmtId="0" fontId="4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tabSelected="1" workbookViewId="0">
      <selection activeCell="A4" sqref="A4:E4"/>
    </sheetView>
  </sheetViews>
  <sheetFormatPr defaultRowHeight="15" x14ac:dyDescent="0.25"/>
  <cols>
    <col min="1" max="1" width="7" style="5" customWidth="1"/>
    <col min="2" max="2" width="34.42578125" style="15" customWidth="1"/>
    <col min="3" max="3" width="12.7109375" style="2" customWidth="1"/>
    <col min="4" max="4" width="12.7109375" style="19" customWidth="1"/>
    <col min="5" max="5" width="16.140625" style="21" customWidth="1"/>
    <col min="6" max="6" width="14.7109375" customWidth="1"/>
    <col min="7" max="7" width="20.28515625" style="23" customWidth="1"/>
    <col min="8" max="8" width="19.7109375" style="13" customWidth="1"/>
    <col min="9" max="9" width="28.7109375" customWidth="1"/>
  </cols>
  <sheetData>
    <row r="1" spans="1:8" ht="15.75" x14ac:dyDescent="0.25">
      <c r="F1" s="8" t="s">
        <v>105</v>
      </c>
    </row>
    <row r="2" spans="1:8" ht="15.75" x14ac:dyDescent="0.25">
      <c r="A2" s="37" t="s">
        <v>106</v>
      </c>
      <c r="B2" s="37"/>
      <c r="C2" s="37"/>
      <c r="D2" s="37"/>
      <c r="E2" s="37"/>
      <c r="F2" s="37"/>
    </row>
    <row r="4" spans="1:8" ht="15.75" x14ac:dyDescent="0.25">
      <c r="A4" s="38" t="s">
        <v>98</v>
      </c>
      <c r="B4" s="38"/>
      <c r="C4" s="38"/>
      <c r="D4" s="38"/>
      <c r="E4" s="38"/>
    </row>
    <row r="6" spans="1:8" ht="47.25" x14ac:dyDescent="0.25">
      <c r="A6" s="3" t="s">
        <v>81</v>
      </c>
      <c r="B6" s="16" t="s">
        <v>0</v>
      </c>
      <c r="C6" s="3" t="s">
        <v>82</v>
      </c>
      <c r="D6" s="20" t="s">
        <v>83</v>
      </c>
      <c r="E6" s="27" t="s">
        <v>120</v>
      </c>
      <c r="F6" s="1" t="s">
        <v>84</v>
      </c>
    </row>
    <row r="7" spans="1:8" ht="20.100000000000001" customHeight="1" x14ac:dyDescent="0.25">
      <c r="A7" s="6" t="s">
        <v>27</v>
      </c>
      <c r="B7" s="17" t="s">
        <v>1</v>
      </c>
      <c r="C7" s="4" t="s">
        <v>85</v>
      </c>
      <c r="D7" s="29">
        <v>30</v>
      </c>
      <c r="E7" s="30"/>
      <c r="F7" s="7">
        <f>D7*E7</f>
        <v>0</v>
      </c>
    </row>
    <row r="8" spans="1:8" ht="20.100000000000001" customHeight="1" x14ac:dyDescent="0.25">
      <c r="A8" s="6" t="s">
        <v>28</v>
      </c>
      <c r="B8" s="10" t="s">
        <v>2</v>
      </c>
      <c r="C8" s="4" t="s">
        <v>85</v>
      </c>
      <c r="D8" s="29">
        <v>20</v>
      </c>
      <c r="E8" s="30"/>
      <c r="F8" s="7">
        <f t="shared" ref="F8:F62" si="0">D8*E8</f>
        <v>0</v>
      </c>
    </row>
    <row r="9" spans="1:8" ht="20.100000000000001" customHeight="1" x14ac:dyDescent="0.25">
      <c r="A9" s="6" t="s">
        <v>29</v>
      </c>
      <c r="B9" s="10" t="s">
        <v>115</v>
      </c>
      <c r="C9" s="4" t="s">
        <v>85</v>
      </c>
      <c r="D9" s="29">
        <v>1</v>
      </c>
      <c r="E9" s="30"/>
      <c r="F9" s="7">
        <f t="shared" si="0"/>
        <v>0</v>
      </c>
    </row>
    <row r="10" spans="1:8" ht="20.100000000000001" customHeight="1" x14ac:dyDescent="0.25">
      <c r="A10" s="6" t="s">
        <v>30</v>
      </c>
      <c r="B10" s="10" t="s">
        <v>121</v>
      </c>
      <c r="C10" s="4" t="s">
        <v>85</v>
      </c>
      <c r="D10" s="29">
        <v>5</v>
      </c>
      <c r="E10" s="30"/>
      <c r="F10" s="7">
        <f t="shared" si="0"/>
        <v>0</v>
      </c>
    </row>
    <row r="11" spans="1:8" ht="31.5" x14ac:dyDescent="0.25">
      <c r="A11" s="6" t="s">
        <v>31</v>
      </c>
      <c r="B11" s="10" t="s">
        <v>124</v>
      </c>
      <c r="C11" s="4" t="s">
        <v>85</v>
      </c>
      <c r="D11" s="29">
        <v>1</v>
      </c>
      <c r="E11" s="30"/>
      <c r="F11" s="7">
        <f t="shared" si="0"/>
        <v>0</v>
      </c>
    </row>
    <row r="12" spans="1:8" ht="63" x14ac:dyDescent="0.25">
      <c r="A12" s="6" t="s">
        <v>32</v>
      </c>
      <c r="B12" s="10" t="s">
        <v>116</v>
      </c>
      <c r="C12" s="4" t="s">
        <v>85</v>
      </c>
      <c r="D12" s="29">
        <v>2500</v>
      </c>
      <c r="E12" s="30"/>
      <c r="F12" s="7">
        <f t="shared" si="0"/>
        <v>0</v>
      </c>
      <c r="G12" s="24"/>
      <c r="H12" s="22"/>
    </row>
    <row r="13" spans="1:8" ht="47.25" x14ac:dyDescent="0.25">
      <c r="A13" s="6" t="s">
        <v>33</v>
      </c>
      <c r="B13" s="10" t="s">
        <v>130</v>
      </c>
      <c r="C13" s="4" t="s">
        <v>85</v>
      </c>
      <c r="D13" s="29">
        <v>4</v>
      </c>
      <c r="E13" s="30"/>
      <c r="F13" s="7">
        <f t="shared" si="0"/>
        <v>0</v>
      </c>
      <c r="G13" s="24"/>
      <c r="H13" s="22"/>
    </row>
    <row r="14" spans="1:8" ht="47.25" x14ac:dyDescent="0.25">
      <c r="A14" s="6" t="s">
        <v>34</v>
      </c>
      <c r="B14" s="10" t="s">
        <v>125</v>
      </c>
      <c r="C14" s="4" t="s">
        <v>85</v>
      </c>
      <c r="D14" s="29">
        <v>2</v>
      </c>
      <c r="E14" s="30"/>
      <c r="F14" s="7">
        <f t="shared" si="0"/>
        <v>0</v>
      </c>
      <c r="G14" s="24"/>
      <c r="H14" s="22"/>
    </row>
    <row r="15" spans="1:8" ht="63" x14ac:dyDescent="0.25">
      <c r="A15" s="6" t="s">
        <v>35</v>
      </c>
      <c r="B15" s="10" t="s">
        <v>3</v>
      </c>
      <c r="C15" s="4" t="s">
        <v>85</v>
      </c>
      <c r="D15" s="29">
        <v>15000</v>
      </c>
      <c r="E15" s="30"/>
      <c r="F15" s="7">
        <f t="shared" si="0"/>
        <v>0</v>
      </c>
    </row>
    <row r="16" spans="1:8" ht="32.1" customHeight="1" x14ac:dyDescent="0.25">
      <c r="A16" s="6" t="s">
        <v>36</v>
      </c>
      <c r="B16" s="10" t="s">
        <v>107</v>
      </c>
      <c r="C16" s="4" t="s">
        <v>85</v>
      </c>
      <c r="D16" s="29">
        <v>15000</v>
      </c>
      <c r="E16" s="30"/>
      <c r="F16" s="7">
        <f t="shared" si="0"/>
        <v>0</v>
      </c>
    </row>
    <row r="17" spans="1:9" ht="78.75" x14ac:dyDescent="0.25">
      <c r="A17" s="6" t="s">
        <v>37</v>
      </c>
      <c r="B17" s="36" t="s">
        <v>135</v>
      </c>
      <c r="C17" s="4" t="s">
        <v>85</v>
      </c>
      <c r="D17" s="29">
        <v>5000</v>
      </c>
      <c r="E17" s="30"/>
      <c r="F17" s="7">
        <f t="shared" si="0"/>
        <v>0</v>
      </c>
    </row>
    <row r="18" spans="1:9" ht="32.1" customHeight="1" x14ac:dyDescent="0.25">
      <c r="A18" s="6" t="s">
        <v>38</v>
      </c>
      <c r="B18" s="10" t="s">
        <v>118</v>
      </c>
      <c r="C18" s="4" t="s">
        <v>85</v>
      </c>
      <c r="D18" s="29">
        <v>4000</v>
      </c>
      <c r="E18" s="30"/>
      <c r="F18" s="7">
        <f t="shared" si="0"/>
        <v>0</v>
      </c>
    </row>
    <row r="19" spans="1:9" ht="32.1" customHeight="1" x14ac:dyDescent="0.25">
      <c r="A19" s="6" t="s">
        <v>39</v>
      </c>
      <c r="B19" s="36" t="s">
        <v>114</v>
      </c>
      <c r="C19" s="33" t="s">
        <v>85</v>
      </c>
      <c r="D19" s="29">
        <v>2000</v>
      </c>
      <c r="E19" s="34"/>
      <c r="F19" s="35">
        <f t="shared" si="0"/>
        <v>0</v>
      </c>
      <c r="G19" s="24"/>
    </row>
    <row r="20" spans="1:9" ht="78.75" x14ac:dyDescent="0.25">
      <c r="A20" s="6" t="s">
        <v>40</v>
      </c>
      <c r="B20" s="10" t="s">
        <v>122</v>
      </c>
      <c r="C20" s="14" t="s">
        <v>85</v>
      </c>
      <c r="D20" s="29">
        <v>1600</v>
      </c>
      <c r="E20" s="30"/>
      <c r="F20" s="7">
        <f t="shared" si="0"/>
        <v>0</v>
      </c>
      <c r="I20" s="13"/>
    </row>
    <row r="21" spans="1:9" ht="20.100000000000001" customHeight="1" x14ac:dyDescent="0.25">
      <c r="A21" s="6" t="s">
        <v>41</v>
      </c>
      <c r="B21" s="10" t="s">
        <v>4</v>
      </c>
      <c r="C21" s="4" t="s">
        <v>86</v>
      </c>
      <c r="D21" s="29">
        <v>10</v>
      </c>
      <c r="E21" s="30"/>
      <c r="F21" s="7">
        <f t="shared" si="0"/>
        <v>0</v>
      </c>
    </row>
    <row r="22" spans="1:9" ht="20.100000000000001" customHeight="1" x14ac:dyDescent="0.25">
      <c r="A22" s="6" t="s">
        <v>42</v>
      </c>
      <c r="B22" s="10" t="s">
        <v>5</v>
      </c>
      <c r="C22" s="4" t="s">
        <v>86</v>
      </c>
      <c r="D22" s="29">
        <v>10</v>
      </c>
      <c r="E22" s="30"/>
      <c r="F22" s="7">
        <f t="shared" si="0"/>
        <v>0</v>
      </c>
    </row>
    <row r="23" spans="1:9" ht="20.100000000000001" customHeight="1" x14ac:dyDescent="0.25">
      <c r="A23" s="6" t="s">
        <v>43</v>
      </c>
      <c r="B23" s="10" t="s">
        <v>6</v>
      </c>
      <c r="C23" s="4" t="s">
        <v>86</v>
      </c>
      <c r="D23" s="29">
        <v>7</v>
      </c>
      <c r="E23" s="30"/>
      <c r="F23" s="7">
        <f t="shared" si="0"/>
        <v>0</v>
      </c>
    </row>
    <row r="24" spans="1:9" ht="20.100000000000001" customHeight="1" x14ac:dyDescent="0.25">
      <c r="A24" s="6" t="s">
        <v>44</v>
      </c>
      <c r="B24" s="10" t="s">
        <v>7</v>
      </c>
      <c r="C24" s="4" t="s">
        <v>86</v>
      </c>
      <c r="D24" s="29">
        <v>15</v>
      </c>
      <c r="E24" s="30"/>
      <c r="F24" s="7">
        <f t="shared" si="0"/>
        <v>0</v>
      </c>
    </row>
    <row r="25" spans="1:9" ht="31.5" x14ac:dyDescent="0.25">
      <c r="A25" s="6" t="s">
        <v>45</v>
      </c>
      <c r="B25" s="10" t="s">
        <v>8</v>
      </c>
      <c r="C25" s="4" t="s">
        <v>86</v>
      </c>
      <c r="D25" s="29">
        <v>15</v>
      </c>
      <c r="E25" s="30"/>
      <c r="F25" s="7">
        <f t="shared" si="0"/>
        <v>0</v>
      </c>
    </row>
    <row r="26" spans="1:9" ht="20.100000000000001" customHeight="1" x14ac:dyDescent="0.25">
      <c r="A26" s="6" t="s">
        <v>46</v>
      </c>
      <c r="B26" s="10" t="s">
        <v>9</v>
      </c>
      <c r="C26" s="4" t="s">
        <v>86</v>
      </c>
      <c r="D26" s="29">
        <v>150</v>
      </c>
      <c r="E26" s="30"/>
      <c r="F26" s="7">
        <f t="shared" si="0"/>
        <v>0</v>
      </c>
    </row>
    <row r="27" spans="1:9" ht="47.25" x14ac:dyDescent="0.25">
      <c r="A27" s="6" t="s">
        <v>47</v>
      </c>
      <c r="B27" s="10" t="s">
        <v>10</v>
      </c>
      <c r="C27" s="4" t="s">
        <v>85</v>
      </c>
      <c r="D27" s="29">
        <v>6</v>
      </c>
      <c r="E27" s="30"/>
      <c r="F27" s="7">
        <f t="shared" si="0"/>
        <v>0</v>
      </c>
    </row>
    <row r="28" spans="1:9" ht="20.100000000000001" customHeight="1" x14ac:dyDescent="0.25">
      <c r="A28" s="6" t="s">
        <v>48</v>
      </c>
      <c r="B28" s="10" t="s">
        <v>11</v>
      </c>
      <c r="C28" s="4" t="s">
        <v>85</v>
      </c>
      <c r="D28" s="29">
        <v>65000</v>
      </c>
      <c r="E28" s="30"/>
      <c r="F28" s="7">
        <f t="shared" si="0"/>
        <v>0</v>
      </c>
    </row>
    <row r="29" spans="1:9" ht="20.100000000000001" customHeight="1" x14ac:dyDescent="0.25">
      <c r="A29" s="6" t="s">
        <v>49</v>
      </c>
      <c r="B29" s="10" t="s">
        <v>87</v>
      </c>
      <c r="C29" s="4" t="s">
        <v>85</v>
      </c>
      <c r="D29" s="29">
        <v>35000</v>
      </c>
      <c r="E29" s="30"/>
      <c r="F29" s="7">
        <f t="shared" si="0"/>
        <v>0</v>
      </c>
    </row>
    <row r="30" spans="1:9" ht="32.1" customHeight="1" x14ac:dyDescent="0.25">
      <c r="A30" s="6" t="s">
        <v>50</v>
      </c>
      <c r="B30" s="10" t="s">
        <v>12</v>
      </c>
      <c r="C30" s="4" t="s">
        <v>85</v>
      </c>
      <c r="D30" s="29">
        <v>4</v>
      </c>
      <c r="E30" s="30"/>
      <c r="F30" s="7">
        <f t="shared" si="0"/>
        <v>0</v>
      </c>
    </row>
    <row r="31" spans="1:9" ht="47.25" x14ac:dyDescent="0.25">
      <c r="A31" s="6" t="s">
        <v>51</v>
      </c>
      <c r="B31" s="10" t="s">
        <v>13</v>
      </c>
      <c r="C31" s="4" t="s">
        <v>85</v>
      </c>
      <c r="D31" s="29">
        <v>38000</v>
      </c>
      <c r="E31" s="30"/>
      <c r="F31" s="7">
        <f t="shared" si="0"/>
        <v>0</v>
      </c>
    </row>
    <row r="32" spans="1:9" ht="20.100000000000001" customHeight="1" x14ac:dyDescent="0.25">
      <c r="A32" s="6" t="s">
        <v>52</v>
      </c>
      <c r="B32" s="10" t="s">
        <v>117</v>
      </c>
      <c r="C32" s="4" t="s">
        <v>85</v>
      </c>
      <c r="D32" s="29">
        <v>70000</v>
      </c>
      <c r="E32" s="30"/>
      <c r="F32" s="7">
        <f t="shared" si="0"/>
        <v>0</v>
      </c>
    </row>
    <row r="33" spans="1:9" ht="20.100000000000001" customHeight="1" x14ac:dyDescent="0.25">
      <c r="A33" s="6" t="s">
        <v>53</v>
      </c>
      <c r="B33" s="10" t="s">
        <v>14</v>
      </c>
      <c r="C33" s="4" t="s">
        <v>85</v>
      </c>
      <c r="D33" s="29">
        <v>40000</v>
      </c>
      <c r="E33" s="30"/>
      <c r="F33" s="7">
        <f t="shared" si="0"/>
        <v>0</v>
      </c>
    </row>
    <row r="34" spans="1:9" ht="32.1" customHeight="1" x14ac:dyDescent="0.25">
      <c r="A34" s="6" t="s">
        <v>54</v>
      </c>
      <c r="B34" s="10" t="s">
        <v>15</v>
      </c>
      <c r="C34" s="4" t="s">
        <v>85</v>
      </c>
      <c r="D34" s="29">
        <v>200</v>
      </c>
      <c r="E34" s="30"/>
      <c r="F34" s="7">
        <f t="shared" si="0"/>
        <v>0</v>
      </c>
    </row>
    <row r="35" spans="1:9" ht="32.1" customHeight="1" x14ac:dyDescent="0.25">
      <c r="A35" s="6" t="s">
        <v>55</v>
      </c>
      <c r="B35" s="10" t="s">
        <v>113</v>
      </c>
      <c r="C35" s="4" t="s">
        <v>85</v>
      </c>
      <c r="D35" s="29">
        <v>50</v>
      </c>
      <c r="E35" s="30"/>
      <c r="F35" s="7">
        <f t="shared" si="0"/>
        <v>0</v>
      </c>
    </row>
    <row r="36" spans="1:9" ht="63" x14ac:dyDescent="0.25">
      <c r="A36" s="6" t="s">
        <v>56</v>
      </c>
      <c r="B36" s="10" t="s">
        <v>123</v>
      </c>
      <c r="C36" s="4" t="s">
        <v>86</v>
      </c>
      <c r="D36" s="29">
        <v>1</v>
      </c>
      <c r="E36" s="30"/>
      <c r="F36" s="7">
        <f t="shared" si="0"/>
        <v>0</v>
      </c>
    </row>
    <row r="37" spans="1:9" ht="32.1" customHeight="1" x14ac:dyDescent="0.25">
      <c r="A37" s="6" t="s">
        <v>57</v>
      </c>
      <c r="B37" s="10" t="s">
        <v>88</v>
      </c>
      <c r="C37" s="4" t="s">
        <v>86</v>
      </c>
      <c r="D37" s="29">
        <v>7</v>
      </c>
      <c r="E37" s="30"/>
      <c r="F37" s="7">
        <f t="shared" si="0"/>
        <v>0</v>
      </c>
    </row>
    <row r="38" spans="1:9" ht="32.1" customHeight="1" x14ac:dyDescent="0.25">
      <c r="A38" s="6" t="s">
        <v>58</v>
      </c>
      <c r="B38" s="10" t="s">
        <v>89</v>
      </c>
      <c r="C38" s="4" t="s">
        <v>86</v>
      </c>
      <c r="D38" s="29">
        <v>10</v>
      </c>
      <c r="E38" s="30"/>
      <c r="F38" s="7">
        <f t="shared" si="0"/>
        <v>0</v>
      </c>
    </row>
    <row r="39" spans="1:9" ht="32.1" customHeight="1" x14ac:dyDescent="0.25">
      <c r="A39" s="6" t="s">
        <v>59</v>
      </c>
      <c r="B39" s="10" t="s">
        <v>90</v>
      </c>
      <c r="C39" s="4" t="s">
        <v>86</v>
      </c>
      <c r="D39" s="29">
        <v>5</v>
      </c>
      <c r="E39" s="30"/>
      <c r="F39" s="7">
        <f t="shared" si="0"/>
        <v>0</v>
      </c>
    </row>
    <row r="40" spans="1:9" ht="32.1" customHeight="1" x14ac:dyDescent="0.25">
      <c r="A40" s="6" t="s">
        <v>60</v>
      </c>
      <c r="B40" s="10" t="s">
        <v>91</v>
      </c>
      <c r="C40" s="4" t="s">
        <v>86</v>
      </c>
      <c r="D40" s="29">
        <v>4</v>
      </c>
      <c r="E40" s="30"/>
      <c r="F40" s="7">
        <f t="shared" si="0"/>
        <v>0</v>
      </c>
      <c r="G40" s="32"/>
    </row>
    <row r="41" spans="1:9" ht="32.1" customHeight="1" x14ac:dyDescent="0.25">
      <c r="A41" s="6" t="s">
        <v>61</v>
      </c>
      <c r="B41" s="10" t="s">
        <v>92</v>
      </c>
      <c r="C41" s="4" t="s">
        <v>86</v>
      </c>
      <c r="D41" s="29">
        <v>5</v>
      </c>
      <c r="E41" s="30"/>
      <c r="F41" s="7">
        <f t="shared" si="0"/>
        <v>0</v>
      </c>
    </row>
    <row r="42" spans="1:9" ht="32.1" customHeight="1" x14ac:dyDescent="0.25">
      <c r="A42" s="6" t="s">
        <v>62</v>
      </c>
      <c r="B42" s="10" t="s">
        <v>132</v>
      </c>
      <c r="C42" s="4" t="s">
        <v>85</v>
      </c>
      <c r="D42" s="29">
        <v>10</v>
      </c>
      <c r="E42" s="30"/>
      <c r="F42" s="7">
        <f t="shared" si="0"/>
        <v>0</v>
      </c>
    </row>
    <row r="43" spans="1:9" ht="32.1" customHeight="1" x14ac:dyDescent="0.25">
      <c r="A43" s="6" t="s">
        <v>63</v>
      </c>
      <c r="B43" s="10" t="s">
        <v>134</v>
      </c>
      <c r="C43" s="4" t="s">
        <v>85</v>
      </c>
      <c r="D43" s="29">
        <v>30</v>
      </c>
      <c r="E43" s="30"/>
      <c r="F43" s="7">
        <f t="shared" si="0"/>
        <v>0</v>
      </c>
    </row>
    <row r="44" spans="1:9" ht="32.1" customHeight="1" x14ac:dyDescent="0.25">
      <c r="A44" s="6" t="s">
        <v>64</v>
      </c>
      <c r="B44" s="10" t="s">
        <v>133</v>
      </c>
      <c r="C44" s="4" t="s">
        <v>85</v>
      </c>
      <c r="D44" s="29">
        <v>30</v>
      </c>
      <c r="E44" s="30"/>
      <c r="F44" s="7">
        <f t="shared" si="0"/>
        <v>0</v>
      </c>
    </row>
    <row r="45" spans="1:9" ht="32.1" customHeight="1" x14ac:dyDescent="0.25">
      <c r="A45" s="6" t="s">
        <v>65</v>
      </c>
      <c r="B45" s="10" t="s">
        <v>126</v>
      </c>
      <c r="C45" s="4" t="s">
        <v>85</v>
      </c>
      <c r="D45" s="29">
        <v>10</v>
      </c>
      <c r="E45" s="30"/>
      <c r="F45" s="7">
        <f t="shared" si="0"/>
        <v>0</v>
      </c>
    </row>
    <row r="46" spans="1:9" ht="32.1" customHeight="1" x14ac:dyDescent="0.25">
      <c r="A46" s="6" t="s">
        <v>66</v>
      </c>
      <c r="B46" s="10" t="s">
        <v>16</v>
      </c>
      <c r="C46" s="4" t="s">
        <v>85</v>
      </c>
      <c r="D46" s="29">
        <v>30</v>
      </c>
      <c r="E46" s="30"/>
      <c r="F46" s="7">
        <f t="shared" si="0"/>
        <v>0</v>
      </c>
    </row>
    <row r="47" spans="1:9" ht="32.1" customHeight="1" x14ac:dyDescent="0.25">
      <c r="A47" s="6" t="s">
        <v>67</v>
      </c>
      <c r="B47" s="10" t="s">
        <v>131</v>
      </c>
      <c r="C47" s="4" t="s">
        <v>85</v>
      </c>
      <c r="D47" s="29">
        <v>30</v>
      </c>
      <c r="E47" s="30"/>
      <c r="F47" s="7">
        <f t="shared" si="0"/>
        <v>0</v>
      </c>
    </row>
    <row r="48" spans="1:9" ht="63" x14ac:dyDescent="0.25">
      <c r="A48" s="6" t="s">
        <v>68</v>
      </c>
      <c r="B48" s="10" t="s">
        <v>17</v>
      </c>
      <c r="C48" s="4" t="s">
        <v>85</v>
      </c>
      <c r="D48" s="29">
        <v>15000</v>
      </c>
      <c r="E48" s="30"/>
      <c r="F48" s="7">
        <f t="shared" si="0"/>
        <v>0</v>
      </c>
      <c r="I48" s="31"/>
    </row>
    <row r="49" spans="1:10" ht="47.25" x14ac:dyDescent="0.25">
      <c r="A49" s="6" t="s">
        <v>69</v>
      </c>
      <c r="B49" s="10" t="s">
        <v>111</v>
      </c>
      <c r="C49" s="4" t="s">
        <v>85</v>
      </c>
      <c r="D49" s="29">
        <v>2000</v>
      </c>
      <c r="E49" s="30"/>
      <c r="F49" s="7">
        <f t="shared" si="0"/>
        <v>0</v>
      </c>
    </row>
    <row r="50" spans="1:10" ht="32.1" customHeight="1" x14ac:dyDescent="0.25">
      <c r="A50" s="6" t="s">
        <v>70</v>
      </c>
      <c r="B50" s="10" t="s">
        <v>18</v>
      </c>
      <c r="C50" s="4" t="s">
        <v>85</v>
      </c>
      <c r="D50" s="29">
        <v>250</v>
      </c>
      <c r="E50" s="30"/>
      <c r="F50" s="7">
        <f t="shared" si="0"/>
        <v>0</v>
      </c>
    </row>
    <row r="51" spans="1:10" ht="32.1" customHeight="1" x14ac:dyDescent="0.25">
      <c r="A51" s="6" t="s">
        <v>71</v>
      </c>
      <c r="B51" s="10" t="s">
        <v>19</v>
      </c>
      <c r="C51" s="4" t="s">
        <v>85</v>
      </c>
      <c r="D51" s="29">
        <v>900</v>
      </c>
      <c r="E51" s="30"/>
      <c r="F51" s="7">
        <f t="shared" si="0"/>
        <v>0</v>
      </c>
      <c r="H51" s="23"/>
    </row>
    <row r="52" spans="1:10" ht="32.1" customHeight="1" x14ac:dyDescent="0.25">
      <c r="A52" s="6" t="s">
        <v>72</v>
      </c>
      <c r="B52" s="10" t="s">
        <v>20</v>
      </c>
      <c r="C52" s="4" t="s">
        <v>86</v>
      </c>
      <c r="D52" s="29">
        <v>12</v>
      </c>
      <c r="E52" s="30"/>
      <c r="F52" s="7">
        <f t="shared" si="0"/>
        <v>0</v>
      </c>
    </row>
    <row r="53" spans="1:10" ht="47.25" x14ac:dyDescent="0.25">
      <c r="A53" s="6" t="s">
        <v>73</v>
      </c>
      <c r="B53" s="10" t="s">
        <v>21</v>
      </c>
      <c r="C53" s="4" t="s">
        <v>86</v>
      </c>
      <c r="D53" s="29">
        <v>20</v>
      </c>
      <c r="E53" s="30"/>
      <c r="F53" s="7">
        <f t="shared" si="0"/>
        <v>0</v>
      </c>
    </row>
    <row r="54" spans="1:10" ht="32.1" customHeight="1" x14ac:dyDescent="0.25">
      <c r="A54" s="6" t="s">
        <v>74</v>
      </c>
      <c r="B54" s="10" t="s">
        <v>22</v>
      </c>
      <c r="C54" s="4" t="s">
        <v>85</v>
      </c>
      <c r="D54" s="29">
        <v>4000</v>
      </c>
      <c r="E54" s="30"/>
      <c r="F54" s="7">
        <f t="shared" si="0"/>
        <v>0</v>
      </c>
    </row>
    <row r="55" spans="1:10" ht="20.100000000000001" customHeight="1" x14ac:dyDescent="0.25">
      <c r="A55" s="6" t="s">
        <v>75</v>
      </c>
      <c r="B55" s="10" t="s">
        <v>23</v>
      </c>
      <c r="C55" s="4" t="s">
        <v>85</v>
      </c>
      <c r="D55" s="29">
        <v>20</v>
      </c>
      <c r="E55" s="30"/>
      <c r="F55" s="7">
        <f t="shared" si="0"/>
        <v>0</v>
      </c>
    </row>
    <row r="56" spans="1:10" ht="32.1" customHeight="1" x14ac:dyDescent="0.25">
      <c r="A56" s="6" t="s">
        <v>76</v>
      </c>
      <c r="B56" s="10" t="s">
        <v>93</v>
      </c>
      <c r="C56" s="4" t="s">
        <v>85</v>
      </c>
      <c r="D56" s="29">
        <v>4000</v>
      </c>
      <c r="E56" s="30"/>
      <c r="F56" s="7">
        <f t="shared" si="0"/>
        <v>0</v>
      </c>
    </row>
    <row r="57" spans="1:10" ht="32.1" customHeight="1" x14ac:dyDescent="0.25">
      <c r="A57" s="6" t="s">
        <v>77</v>
      </c>
      <c r="B57" s="10" t="s">
        <v>94</v>
      </c>
      <c r="C57" s="4" t="s">
        <v>85</v>
      </c>
      <c r="D57" s="29">
        <v>200</v>
      </c>
      <c r="E57" s="30"/>
      <c r="F57" s="7">
        <f t="shared" si="0"/>
        <v>0</v>
      </c>
      <c r="J57" s="13"/>
    </row>
    <row r="58" spans="1:10" ht="32.1" customHeight="1" x14ac:dyDescent="0.25">
      <c r="A58" s="6" t="s">
        <v>78</v>
      </c>
      <c r="B58" s="10" t="s">
        <v>95</v>
      </c>
      <c r="C58" s="4" t="s">
        <v>85</v>
      </c>
      <c r="D58" s="29">
        <v>200</v>
      </c>
      <c r="E58" s="30"/>
      <c r="F58" s="7">
        <f t="shared" si="0"/>
        <v>0</v>
      </c>
    </row>
    <row r="59" spans="1:10" ht="32.1" customHeight="1" x14ac:dyDescent="0.25">
      <c r="A59" s="6" t="s">
        <v>79</v>
      </c>
      <c r="B59" s="10" t="s">
        <v>129</v>
      </c>
      <c r="C59" s="4" t="s">
        <v>85</v>
      </c>
      <c r="D59" s="29">
        <v>10</v>
      </c>
      <c r="E59" s="34"/>
      <c r="F59" s="7">
        <f t="shared" si="0"/>
        <v>0</v>
      </c>
    </row>
    <row r="60" spans="1:10" ht="20.100000000000001" customHeight="1" x14ac:dyDescent="0.25">
      <c r="A60" s="6" t="s">
        <v>80</v>
      </c>
      <c r="B60" s="10" t="s">
        <v>24</v>
      </c>
      <c r="C60" s="11" t="s">
        <v>86</v>
      </c>
      <c r="D60" s="29">
        <v>2000</v>
      </c>
      <c r="E60" s="30"/>
      <c r="F60" s="7">
        <f t="shared" si="0"/>
        <v>0</v>
      </c>
      <c r="G60" s="32"/>
    </row>
    <row r="61" spans="1:10" ht="20.100000000000001" customHeight="1" x14ac:dyDescent="0.25">
      <c r="A61" s="6" t="s">
        <v>127</v>
      </c>
      <c r="B61" s="12" t="s">
        <v>26</v>
      </c>
      <c r="C61" s="11" t="s">
        <v>85</v>
      </c>
      <c r="D61" s="29">
        <v>600</v>
      </c>
      <c r="E61" s="30"/>
      <c r="F61" s="7">
        <f t="shared" ref="F61" si="1">D61*E61</f>
        <v>0</v>
      </c>
    </row>
    <row r="62" spans="1:10" ht="20.100000000000001" customHeight="1" x14ac:dyDescent="0.25">
      <c r="A62" s="6" t="s">
        <v>128</v>
      </c>
      <c r="B62" s="10" t="s">
        <v>25</v>
      </c>
      <c r="C62" s="11" t="s">
        <v>85</v>
      </c>
      <c r="D62" s="29">
        <v>500</v>
      </c>
      <c r="E62" s="30"/>
      <c r="F62" s="7">
        <f t="shared" si="0"/>
        <v>0</v>
      </c>
    </row>
    <row r="63" spans="1:10" ht="20.100000000000001" customHeight="1" x14ac:dyDescent="0.25">
      <c r="A63" s="39" t="s">
        <v>103</v>
      </c>
      <c r="B63" s="39"/>
      <c r="C63" s="39"/>
      <c r="D63" s="39"/>
      <c r="E63" s="39"/>
      <c r="F63" s="35">
        <f>SUM(F7:F62)</f>
        <v>0</v>
      </c>
    </row>
    <row r="64" spans="1:10" ht="20.100000000000001" customHeight="1" x14ac:dyDescent="0.25">
      <c r="A64" s="39" t="s">
        <v>96</v>
      </c>
      <c r="B64" s="39"/>
      <c r="C64" s="39"/>
      <c r="D64" s="39"/>
      <c r="E64" s="39"/>
      <c r="F64" s="7">
        <f>F63*0.25</f>
        <v>0</v>
      </c>
    </row>
    <row r="65" spans="1:6" ht="20.100000000000001" customHeight="1" x14ac:dyDescent="0.25">
      <c r="A65" s="39" t="s">
        <v>97</v>
      </c>
      <c r="B65" s="39"/>
      <c r="C65" s="39"/>
      <c r="D65" s="39"/>
      <c r="E65" s="39"/>
      <c r="F65" s="7">
        <f>F63+F64</f>
        <v>0</v>
      </c>
    </row>
    <row r="68" spans="1:6" ht="15.75" x14ac:dyDescent="0.25">
      <c r="A68" s="38" t="s">
        <v>99</v>
      </c>
      <c r="B68" s="38"/>
      <c r="C68" s="38"/>
      <c r="D68" s="38"/>
      <c r="E68" s="38"/>
      <c r="F68" s="38"/>
    </row>
    <row r="69" spans="1:6" ht="15.75" x14ac:dyDescent="0.25">
      <c r="A69" s="28"/>
      <c r="B69" s="28"/>
      <c r="C69" s="28"/>
      <c r="D69" s="28"/>
      <c r="E69" s="28"/>
      <c r="F69" s="28"/>
    </row>
    <row r="71" spans="1:6" ht="15.75" x14ac:dyDescent="0.25">
      <c r="A71" s="38" t="s">
        <v>100</v>
      </c>
      <c r="B71" s="38"/>
      <c r="C71" s="38"/>
      <c r="D71" s="38"/>
      <c r="E71" s="38"/>
      <c r="F71" s="38"/>
    </row>
    <row r="72" spans="1:6" ht="15.75" x14ac:dyDescent="0.25">
      <c r="A72" s="38" t="s">
        <v>104</v>
      </c>
      <c r="B72" s="38"/>
      <c r="C72" s="38"/>
      <c r="D72" s="38"/>
      <c r="E72" s="38"/>
      <c r="F72" s="38"/>
    </row>
    <row r="73" spans="1:6" ht="15.75" x14ac:dyDescent="0.25">
      <c r="A73" s="38" t="s">
        <v>101</v>
      </c>
      <c r="B73" s="38"/>
      <c r="C73" s="38"/>
      <c r="D73" s="38"/>
      <c r="E73" s="38"/>
      <c r="F73" s="38"/>
    </row>
    <row r="74" spans="1:6" ht="15.75" x14ac:dyDescent="0.25">
      <c r="A74" s="42" t="s">
        <v>112</v>
      </c>
      <c r="B74" s="38"/>
      <c r="C74" s="38"/>
      <c r="D74" s="38"/>
      <c r="E74" s="38"/>
      <c r="F74" s="38"/>
    </row>
    <row r="75" spans="1:6" ht="15.75" x14ac:dyDescent="0.25">
      <c r="A75" s="26"/>
      <c r="B75" s="25"/>
      <c r="C75" s="25"/>
      <c r="D75" s="25"/>
      <c r="E75" s="25"/>
      <c r="F75" s="25"/>
    </row>
    <row r="76" spans="1:6" ht="15.75" x14ac:dyDescent="0.25">
      <c r="A76" s="42" t="s">
        <v>119</v>
      </c>
      <c r="B76" s="42"/>
      <c r="C76" s="25"/>
      <c r="D76" s="25"/>
      <c r="E76" s="25"/>
      <c r="F76" s="25"/>
    </row>
    <row r="77" spans="1:6" ht="15.75" x14ac:dyDescent="0.25">
      <c r="A77" s="26"/>
      <c r="B77" s="25"/>
      <c r="C77" s="25"/>
      <c r="D77" s="25"/>
      <c r="E77" s="25"/>
      <c r="F77" s="25"/>
    </row>
    <row r="78" spans="1:6" ht="15.75" x14ac:dyDescent="0.25">
      <c r="A78" s="42" t="s">
        <v>136</v>
      </c>
      <c r="B78" s="38"/>
      <c r="C78" s="38"/>
      <c r="D78" s="38"/>
      <c r="E78" s="38"/>
      <c r="F78" s="38"/>
    </row>
    <row r="79" spans="1:6" ht="15.75" x14ac:dyDescent="0.25">
      <c r="A79" s="38" t="s">
        <v>102</v>
      </c>
      <c r="B79" s="38"/>
      <c r="C79" s="38"/>
      <c r="D79" s="38"/>
      <c r="E79" s="38"/>
      <c r="F79" s="38"/>
    </row>
    <row r="81" spans="1:6" ht="15.75" x14ac:dyDescent="0.25">
      <c r="A81" s="42"/>
      <c r="B81" s="38"/>
      <c r="C81" s="38"/>
      <c r="D81" s="38"/>
      <c r="E81" s="38"/>
      <c r="F81" s="38"/>
    </row>
    <row r="85" spans="1:6" x14ac:dyDescent="0.25">
      <c r="B85" s="18"/>
      <c r="D85" s="40" t="s">
        <v>108</v>
      </c>
      <c r="E85" s="40"/>
      <c r="F85" s="40"/>
    </row>
    <row r="86" spans="1:6" x14ac:dyDescent="0.25">
      <c r="C86" s="9" t="s">
        <v>110</v>
      </c>
      <c r="D86" s="41" t="s">
        <v>109</v>
      </c>
      <c r="E86" s="41"/>
      <c r="F86" s="41"/>
    </row>
  </sheetData>
  <mergeCells count="16">
    <mergeCell ref="D85:F85"/>
    <mergeCell ref="D86:F86"/>
    <mergeCell ref="A79:F79"/>
    <mergeCell ref="A81:F81"/>
    <mergeCell ref="A68:F68"/>
    <mergeCell ref="A71:F71"/>
    <mergeCell ref="A72:F72"/>
    <mergeCell ref="A73:F73"/>
    <mergeCell ref="A74:F74"/>
    <mergeCell ref="A78:F78"/>
    <mergeCell ref="A76:B76"/>
    <mergeCell ref="A2:F2"/>
    <mergeCell ref="A4:E4"/>
    <mergeCell ref="A63:E63"/>
    <mergeCell ref="A64:E64"/>
    <mergeCell ref="A65:E65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1. 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Korisnik</cp:lastModifiedBy>
  <cp:lastPrinted>2026-05-08T10:31:25Z</cp:lastPrinted>
  <dcterms:created xsi:type="dcterms:W3CDTF">2020-01-07T13:27:40Z</dcterms:created>
  <dcterms:modified xsi:type="dcterms:W3CDTF">2026-05-08T10:31:30Z</dcterms:modified>
</cp:coreProperties>
</file>