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GODINU'!$A$1:$N$97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<sst xmlns="http://schemas.openxmlformats.org/spreadsheetml/2006/main" count="9811" uniqueCount="9645">
  <si>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</si>
  <si>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</si>
  <si>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</si>
  <si>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</si>
  <si>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</si>
  <si>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</si>
  <si>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</si>
  <si>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</si>
  <si>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</si>
  <si>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</si>
  <si>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</si>
  <si>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</si>
  <si>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</si>
  <si>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</si>
  <si>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</si>
  <si>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</si>
  <si>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</si>
  <si>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</si>
  <si>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</si>
  <si>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</si>
  <si>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</si>
  <si>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</si>
  <si>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</si>
  <si>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</si>
  <si>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</si>
  <si>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</si>
  <si>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</si>
  <si>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</si>
  <si>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</si>
  <si>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</si>
  <si>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</si>
  <si>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</si>
  <si>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</si>
  <si>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</si>
  <si>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</si>
  <si>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</si>
  <si>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</si>
  <si>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</si>
  <si>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</si>
  <si>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</si>
  <si>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</si>
  <si>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</si>
  <si>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</si>
  <si>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</si>
  <si>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</si>
  <si>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</si>
  <si>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</si>
  <si>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</si>
  <si>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</si>
  <si>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</si>
  <si>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</si>
  <si>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</si>
  <si>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</si>
  <si>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</si>
  <si>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</si>
  <si>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</si>
  <si>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</si>
  <si>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</si>
  <si>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</si>
  <si>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</si>
  <si>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</si>
  <si>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</si>
  <si>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</si>
  <si>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</si>
  <si>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</si>
  <si>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</si>
  <si>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</si>
  <si>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</si>
  <si>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</si>
  <si>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</si>
  <si>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</si>
  <si>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</si>
  <si>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</si>
  <si>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</si>
  <si>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</si>
  <si>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</si>
  <si>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</si>
  <si>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</si>
  <si>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</si>
  <si>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</si>
  <si>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</si>
  <si>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</si>
  <si>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</si>
  <si>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</si>
  <si>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</si>
  <si>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</si>
  <si>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</si>
  <si>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</si>
  <si>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</si>
  <si>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</si>
  <si>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</si>
  <si>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</si>
  <si>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</si>
  <si>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</si>
  <si>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</si>
  <si>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</si>
  <si>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</si>
  <si>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</si>
  <si>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</si>
  <si>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</si>
  <si>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</si>
  <si>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</si>
  <si>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</si>
  <si>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</si>
  <si>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</si>
  <si>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</si>
  <si>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</si>
  <si>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</si>
  <si>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</si>
  <si>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</si>
  <si>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</si>
  <si>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</si>
  <si>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</si>
  <si>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</si>
  <si>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</si>
  <si>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</si>
  <si>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</si>
  <si>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</si>
  <si>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</si>
  <si>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</si>
  <si>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</si>
  <si>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</si>
  <si>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</si>
  <si>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</si>
  <si>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</si>
  <si>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</si>
  <si>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</si>
  <si>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</si>
  <si>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</si>
  <si>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</si>
  <si>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</si>
  <si>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</si>
  <si>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</si>
  <si>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</si>
  <si>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</si>
  <si>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</si>
  <si>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</si>
  <si>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</si>
  <si>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</si>
  <si>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</si>
  <si>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</si>
  <si>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</si>
  <si>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</si>
  <si>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</si>
  <si>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</si>
  <si>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</si>
  <si>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</si>
  <si>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</si>
  <si>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</si>
  <si>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</si>
  <si>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</si>
  <si>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</si>
  <si>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</si>
  <si>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</si>
  <si>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</si>
  <si>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</si>
  <si>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</si>
  <si>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</si>
  <si>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</si>
  <si>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</si>
  <si>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</si>
  <si>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</si>
  <si>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</si>
  <si>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</si>
  <si>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</si>
  <si>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</si>
  <si>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</si>
  <si>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</si>
  <si>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</si>
  <si>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</si>
  <si>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</si>
  <si>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</si>
  <si>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</si>
  <si>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</si>
  <si>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</si>
  <si>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</si>
  <si>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</si>
  <si>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</si>
  <si>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</si>
  <si>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</si>
  <si>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</si>
  <si>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</si>
  <si>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</si>
  <si>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</si>
  <si>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</si>
  <si>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</si>
  <si>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</si>
  <si>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</si>
  <si>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</si>
  <si>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</si>
  <si>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</si>
  <si>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</si>
  <si>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</si>
  <si>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</si>
  <si>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</si>
  <si>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</si>
  <si>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</si>
  <si>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</si>
  <si>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</si>
  <si>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</si>
  <si>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</si>
  <si>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</si>
  <si>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</si>
  <si>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</si>
  <si>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</si>
  <si>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</si>
  <si>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</si>
  <si>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</si>
  <si>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</si>
  <si>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</si>
  <si>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</si>
  <si>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</si>
  <si>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</si>
  <si>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</si>
  <si>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</si>
  <si>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</si>
  <si>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</si>
  <si>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</si>
  <si>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</si>
  <si>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</si>
  <si>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</si>
  <si>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</si>
  <si>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</si>
  <si>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</si>
  <si>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</si>
  <si>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</si>
  <si>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</si>
  <si>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</si>
  <si>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</si>
  <si>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</si>
  <si>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</si>
  <si>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</si>
  <si>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</si>
  <si>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</si>
  <si>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</si>
  <si>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</si>
  <si>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</si>
  <si>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</si>
  <si>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</si>
  <si>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</si>
  <si>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</si>
  <si>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</si>
  <si>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</si>
  <si>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</si>
  <si>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</si>
  <si>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</si>
  <si>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</si>
  <si>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</si>
  <si>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</si>
  <si>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</si>
  <si>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</si>
  <si>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</si>
  <si>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</si>
  <si>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</si>
  <si>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</si>
  <si>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</si>
  <si>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</si>
  <si>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</si>
  <si>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</si>
  <si>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</si>
  <si>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</si>
  <si>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</si>
  <si>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</si>
  <si>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</si>
  <si>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</si>
  <si>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</si>
  <si>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</si>
  <si>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</si>
  <si>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</si>
  <si>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</si>
  <si>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</si>
  <si>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</si>
  <si>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</si>
  <si>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</si>
  <si>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</si>
  <si>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</si>
  <si>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</si>
  <si>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</si>
  <si>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</si>
  <si>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</si>
  <si>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</si>
  <si>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</si>
  <si>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</si>
  <si>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</si>
  <si>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</si>
  <si>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</si>
  <si>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</si>
  <si>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</si>
  <si>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</si>
  <si>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</si>
  <si>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</si>
  <si>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</si>
  <si>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</si>
  <si>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</si>
  <si>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</si>
  <si>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</si>
  <si>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</si>
  <si>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</si>
  <si>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</si>
  <si>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</si>
  <si>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</si>
  <si>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</si>
  <si>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</si>
  <si>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</si>
  <si>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</si>
  <si>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</si>
  <si>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</si>
  <si>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</si>
  <si>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</si>
  <si>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</si>
  <si>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</si>
  <si>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</si>
  <si>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</si>
  <si>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</si>
  <si>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</si>
  <si>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</si>
  <si>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</si>
  <si>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</si>
  <si>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</si>
  <si>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</si>
  <si>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</si>
  <si>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</si>
  <si>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</si>
  <si>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</si>
  <si>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</si>
  <si>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</si>
  <si>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</si>
  <si>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</si>
  <si>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</si>
  <si>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</si>
  <si>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</si>
  <si>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</si>
  <si>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</si>
  <si>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</si>
  <si>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</si>
  <si>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</si>
  <si>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</si>
  <si>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</si>
  <si>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</si>
  <si>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</si>
  <si>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</si>
  <si>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</si>
  <si>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</si>
  <si>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</si>
  <si>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</si>
  <si>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</si>
  <si>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</si>
  <si>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</si>
  <si>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</si>
  <si>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</si>
  <si>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</si>
  <si>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</si>
  <si>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</si>
  <si>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</si>
  <si>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</si>
  <si>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</si>
  <si>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</si>
  <si>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</si>
  <si>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</si>
  <si>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</si>
  <si>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</si>
  <si>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</si>
  <si>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</si>
  <si>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</si>
  <si>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</si>
  <si>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</si>
  <si>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</si>
  <si>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</si>
  <si>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</si>
  <si>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</si>
  <si>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</si>
  <si>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</si>
  <si>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</si>
  <si>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</si>
  <si>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</si>
  <si>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</si>
  <si>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</si>
  <si>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</si>
  <si>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</si>
  <si>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</si>
  <si>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</si>
  <si>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</si>
  <si>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</si>
  <si>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</si>
  <si>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</si>
  <si>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</si>
  <si>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</si>
  <si>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</si>
  <si>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</si>
  <si>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</si>
  <si>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</si>
  <si>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</si>
  <si>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</si>
  <si>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</si>
  <si>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</si>
  <si>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</si>
  <si>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</si>
  <si>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</si>
  <si>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</si>
  <si>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</si>
  <si>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</si>
  <si>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</si>
  <si>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</si>
  <si>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</si>
  <si>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</si>
  <si>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</si>
  <si>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</si>
  <si>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</si>
  <si>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</si>
  <si>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</si>
  <si>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</si>
  <si>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</si>
  <si>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</si>
  <si>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</si>
  <si>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</si>
  <si>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</si>
  <si>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</si>
  <si>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</si>
  <si>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</si>
  <si>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</si>
  <si>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</si>
  <si>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</si>
  <si>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</si>
  <si>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</si>
  <si>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</si>
  <si>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</si>
  <si>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</si>
  <si>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</si>
  <si>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</si>
  <si>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</si>
  <si>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</si>
  <si>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</si>
  <si>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</si>
  <si>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</si>
  <si>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</si>
  <si>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</si>
  <si>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</si>
  <si>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</si>
  <si>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</si>
  <si>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</si>
  <si>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</si>
  <si>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</si>
  <si>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</si>
  <si>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</si>
  <si>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</si>
  <si>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</si>
  <si>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</si>
  <si>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</si>
  <si>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</si>
  <si>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</si>
  <si>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</si>
  <si>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</si>
  <si>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</si>
  <si>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</si>
  <si>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</si>
  <si>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</si>
  <si>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</si>
  <si>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</si>
  <si>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</si>
  <si>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</si>
  <si>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</si>
  <si>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</si>
  <si>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</si>
  <si>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</si>
  <si>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</si>
  <si>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</si>
  <si>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</si>
  <si>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</si>
  <si>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</si>
  <si>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</si>
  <si>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</si>
  <si>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</si>
  <si>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</si>
  <si>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</si>
  <si>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</si>
  <si>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</si>
  <si>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</si>
  <si>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</si>
  <si>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</si>
  <si>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</si>
  <si>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</si>
  <si>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</si>
  <si>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</si>
  <si>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</si>
  <si>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</si>
  <si>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</si>
  <si>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</si>
  <si>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</si>
  <si>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</si>
  <si>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</si>
  <si>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</si>
  <si>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</si>
  <si>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</si>
  <si>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</si>
  <si>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</si>
  <si>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</si>
  <si>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</si>
  <si>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</si>
  <si>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</si>
  <si>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</si>
  <si>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</si>
  <si>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</si>
  <si>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</si>
  <si>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</si>
  <si>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</si>
  <si>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</si>
  <si>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</si>
  <si>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</si>
  <si>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</si>
  <si>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</si>
  <si>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</si>
  <si>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</si>
  <si>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</si>
  <si>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</si>
  <si>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</si>
  <si>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</si>
  <si>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</si>
  <si>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</si>
  <si>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</si>
  <si>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</si>
  <si>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</si>
  <si>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</si>
  <si>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</si>
  <si>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</si>
  <si>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</si>
  <si>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</si>
  <si>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</si>
  <si>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</si>
  <si>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</si>
  <si>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</si>
  <si>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</si>
  <si>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</si>
  <si>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</si>
  <si>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</si>
  <si>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</si>
  <si>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</si>
  <si>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</si>
  <si>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</si>
  <si>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</si>
  <si>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</si>
  <si>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</si>
  <si>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</si>
  <si>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</si>
  <si>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</si>
  <si>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</si>
  <si>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</si>
  <si>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</si>
  <si>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</si>
  <si>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</si>
  <si>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</si>
  <si>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</si>
  <si>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</si>
  <si>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</si>
  <si>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</si>
  <si>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</si>
  <si>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</si>
  <si>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</si>
  <si>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</si>
  <si>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</si>
  <si>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</si>
  <si>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</si>
  <si>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</si>
  <si>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</si>
  <si>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</si>
  <si>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</si>
  <si>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</si>
  <si>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</si>
  <si>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</si>
  <si>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</si>
  <si>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</si>
  <si>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</si>
  <si>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</si>
  <si>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</si>
  <si>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</si>
  <si>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</si>
  <si>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</si>
  <si>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</si>
  <si>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</si>
  <si>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</si>
  <si>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</si>
  <si>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</si>
  <si>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</si>
  <si>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</si>
  <si>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</si>
  <si>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</si>
  <si>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</si>
  <si>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</si>
  <si>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</si>
  <si>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</si>
  <si>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</si>
  <si>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</si>
  <si>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</si>
  <si>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</si>
  <si>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</si>
  <si>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</si>
  <si>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</si>
  <si>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</si>
  <si>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</si>
  <si>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</si>
  <si>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</si>
  <si>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</si>
  <si>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</si>
  <si>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</si>
  <si>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</si>
  <si>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</si>
  <si>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</si>
  <si>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</si>
  <si>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</si>
  <si>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</si>
  <si>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</si>
  <si>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</si>
  <si>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</si>
  <si>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</si>
  <si>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</si>
  <si>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</si>
  <si>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</si>
  <si>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</si>
  <si>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</si>
  <si>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</si>
  <si>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</si>
  <si>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</si>
  <si>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</si>
  <si>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</si>
  <si>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</si>
  <si>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</si>
  <si>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</si>
  <si>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</si>
  <si>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</si>
  <si>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</si>
  <si>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</si>
  <si>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</si>
  <si>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</si>
  <si>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</si>
  <si>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</si>
  <si>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</si>
  <si>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</si>
  <si>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</si>
  <si>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</si>
  <si>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</si>
  <si>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</si>
  <si>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</si>
  <si>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</si>
  <si>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</si>
  <si>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</si>
  <si>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</si>
  <si>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</si>
  <si>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</si>
  <si>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</si>
  <si>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</si>
  <si>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</si>
  <si>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</si>
  <si>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</si>
  <si>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</si>
  <si>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</si>
  <si>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</si>
  <si>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</si>
  <si>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</si>
  <si>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</si>
  <si>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</si>
  <si>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</si>
  <si>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</si>
  <si>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</si>
  <si>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</si>
  <si>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</si>
  <si>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</si>
  <si>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</si>
  <si>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</si>
  <si>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</si>
  <si>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</si>
  <si>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</si>
  <si>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</si>
  <si>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</si>
  <si>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</si>
  <si>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</si>
  <si>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</si>
  <si>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</si>
  <si>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</si>
  <si>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</si>
  <si>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</si>
  <si>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</si>
  <si>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</si>
  <si>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</si>
  <si>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</si>
  <si>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</si>
  <si>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</si>
  <si>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</si>
  <si>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</si>
  <si>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</si>
  <si>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</si>
  <si>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</si>
  <si>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</si>
  <si>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</si>
  <si>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</si>
  <si>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</si>
  <si>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</si>
  <si>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</si>
  <si>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</si>
  <si>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</si>
  <si>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</si>
  <si>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</si>
  <si>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</si>
  <si>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</si>
  <si>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</si>
  <si>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</si>
  <si>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</si>
  <si>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</si>
  <si>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</si>
  <si>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</si>
  <si>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</si>
  <si>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</si>
  <si>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</si>
  <si>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</si>
  <si>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</si>
  <si>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</si>
  <si>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</si>
  <si>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</si>
  <si>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</si>
  <si>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</si>
  <si>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</si>
  <si>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</si>
  <si>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</si>
  <si>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</si>
  <si>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</si>
  <si>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</si>
  <si>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</si>
  <si>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</si>
  <si>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</si>
  <si>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</si>
  <si>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</si>
  <si>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</si>
  <si>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</si>
  <si>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</si>
  <si>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</si>
  <si>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</si>
  <si>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</si>
  <si>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</si>
  <si>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</si>
  <si>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</si>
  <si>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</si>
  <si>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</si>
  <si>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</si>
  <si>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</si>
  <si>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</si>
  <si>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</si>
  <si>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</si>
  <si>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</si>
  <si>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</si>
  <si>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</si>
  <si>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</si>
  <si>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</si>
  <si>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</si>
  <si>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</si>
  <si>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</si>
  <si>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</si>
  <si>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</si>
  <si>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</si>
  <si>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</si>
  <si>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</si>
  <si>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</si>
  <si>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</si>
  <si>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</si>
  <si>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</si>
  <si>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</si>
  <si>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</si>
  <si>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</si>
  <si>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</si>
  <si>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</si>
  <si>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</si>
  <si>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</si>
  <si>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</si>
  <si>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</si>
  <si>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</si>
  <si>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</si>
  <si>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</si>
  <si>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</si>
  <si>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</si>
  <si>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</si>
  <si>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</si>
  <si>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</si>
  <si>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</si>
  <si>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</si>
  <si>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</si>
  <si>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</si>
  <si>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</si>
  <si>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</si>
  <si>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</si>
  <si>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</si>
  <si>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</si>
  <si>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</si>
  <si>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</si>
  <si>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</si>
  <si>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</si>
  <si>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</si>
  <si>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</si>
  <si>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</si>
  <si>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</si>
  <si>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</si>
  <si>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</si>
  <si>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</si>
  <si>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</si>
  <si>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</si>
  <si>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</si>
  <si>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</si>
  <si>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</si>
  <si>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</si>
  <si>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</si>
  <si>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</si>
  <si>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</si>
  <si>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</si>
  <si>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</si>
  <si>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</si>
  <si>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</si>
  <si>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</si>
  <si>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</si>
  <si>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</si>
  <si>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</si>
  <si>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</si>
  <si>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</si>
  <si>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</si>
  <si>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</si>
  <si>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</si>
  <si>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</si>
  <si>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</si>
  <si>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</si>
  <si>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</si>
  <si>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</si>
  <si>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</si>
  <si>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</si>
  <si>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</si>
  <si>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</si>
  <si>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</si>
  <si>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</si>
  <si>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</si>
  <si>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</si>
  <si>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</si>
  <si>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</si>
  <si>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</si>
  <si>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</si>
  <si>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</si>
  <si>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</si>
  <si>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</si>
  <si>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</si>
  <si>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</si>
  <si>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</si>
  <si>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</si>
  <si>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</si>
  <si>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</si>
  <si>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</si>
  <si>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</si>
  <si>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</si>
  <si>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</si>
  <si>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</si>
  <si>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</si>
  <si>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</si>
  <si>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</si>
  <si>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</si>
  <si>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</si>
  <si>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</si>
  <si>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</si>
  <si>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</si>
  <si>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</si>
  <si>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</si>
  <si>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</si>
  <si>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</si>
  <si>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</si>
  <si>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</si>
  <si>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</si>
  <si>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</si>
  <si>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</si>
  <si>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</si>
  <si>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</si>
  <si>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</si>
  <si>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</si>
  <si>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</si>
  <si>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</si>
  <si>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</si>
  <si>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</si>
  <si>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</si>
  <si>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</si>
  <si>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</si>
  <si>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</si>
  <si>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</si>
  <si>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</si>
  <si>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</si>
  <si>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</si>
  <si>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</si>
  <si>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</si>
  <si>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</si>
  <si>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</si>
  <si>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</si>
  <si>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</si>
  <si>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</si>
  <si>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</si>
  <si>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</si>
  <si>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</si>
  <si>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</si>
  <si>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</si>
  <si>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</si>
  <si>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</si>
  <si>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</si>
  <si>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</si>
  <si>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</si>
  <si>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</si>
  <si>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</si>
  <si>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</si>
  <si>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</si>
  <si>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</si>
  <si>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</si>
  <si>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</si>
  <si>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</si>
  <si>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</si>
  <si>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</si>
  <si>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</si>
  <si>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</si>
  <si>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</si>
  <si>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</si>
  <si>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</si>
  <si>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</si>
  <si>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</si>
  <si>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</si>
  <si>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</si>
  <si>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</si>
  <si>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</si>
  <si>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</si>
  <si>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</si>
  <si>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</si>
  <si>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</si>
  <si>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</si>
  <si>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</si>
  <si>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</si>
  <si>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</si>
  <si>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</si>
  <si>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</si>
  <si>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</si>
  <si>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</si>
  <si>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</si>
  <si>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</si>
  <si>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</si>
  <si>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</si>
  <si>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</si>
  <si>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</si>
  <si>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</si>
  <si>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</si>
  <si>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</si>
  <si>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</si>
  <si>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</si>
  <si>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</si>
  <si>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</si>
  <si>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</si>
  <si>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</si>
  <si>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</si>
  <si>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</si>
  <si>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</si>
  <si>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</si>
  <si>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</si>
  <si>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</si>
  <si>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</si>
  <si>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</si>
  <si>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</si>
  <si>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</si>
  <si>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</si>
  <si>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</si>
  <si>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</si>
  <si>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</si>
  <si>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</si>
  <si>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</si>
  <si>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</si>
  <si>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</si>
  <si>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</si>
  <si>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</si>
  <si>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</si>
  <si>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</si>
  <si>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</si>
  <si>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</si>
  <si>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</si>
  <si>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</si>
  <si>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</si>
  <si>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</si>
  <si>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</si>
  <si>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</si>
  <si>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</si>
  <si>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</si>
  <si>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</si>
  <si>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</si>
  <si>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</si>
  <si>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</si>
  <si>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</si>
  <si>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</si>
  <si>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</si>
  <si>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</si>
  <si>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</si>
  <si>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</si>
  <si>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</si>
  <si>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</si>
  <si>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</si>
  <si>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</si>
  <si>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</si>
  <si>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</si>
  <si>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</si>
  <si>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</si>
  <si>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</si>
  <si>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</si>
  <si>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</si>
  <si>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</si>
  <si>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</si>
  <si>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</si>
  <si>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</si>
  <si>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</si>
  <si>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</si>
  <si>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</si>
  <si>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</si>
  <si>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</si>
  <si>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</si>
  <si>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</si>
  <si>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</si>
  <si>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</si>
  <si>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</si>
  <si>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</si>
  <si>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</si>
  <si>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</si>
  <si>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</si>
  <si>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</si>
  <si>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</si>
  <si>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</si>
  <si>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</si>
  <si>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</si>
  <si>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</si>
  <si>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</si>
  <si>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</si>
  <si>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</si>
  <si>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</si>
  <si>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</si>
  <si>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</si>
  <si>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</si>
  <si>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</si>
  <si>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</si>
  <si>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</si>
  <si>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</si>
  <si>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</si>
  <si>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</si>
  <si>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</si>
  <si>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</si>
  <si>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</si>
  <si>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</si>
  <si>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</si>
  <si>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</si>
  <si>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</si>
  <si>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</si>
  <si>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</si>
  <si>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</si>
  <si>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</si>
  <si>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</si>
  <si>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</si>
  <si>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</si>
  <si>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</si>
  <si>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</si>
  <si>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</si>
  <si>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</si>
  <si>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</si>
  <si>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</si>
  <si>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</si>
  <si>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</si>
  <si>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</si>
  <si>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</si>
  <si>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</si>
  <si>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</si>
  <si>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</si>
  <si>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</si>
  <si>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</si>
  <si>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</si>
  <si>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</si>
  <si>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</si>
  <si>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</si>
  <si>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</si>
  <si>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</si>
  <si>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</si>
  <si>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</si>
  <si>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</si>
  <si>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</si>
  <si>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</si>
  <si>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</si>
  <si>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</si>
  <si>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</si>
  <si>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</si>
  <si>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</si>
  <si>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</si>
  <si>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</si>
  <si>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</si>
  <si>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</si>
  <si>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</si>
  <si>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</si>
  <si>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</si>
  <si>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</si>
  <si>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</si>
  <si>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</si>
  <si>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</si>
  <si>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</si>
  <si>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</si>
  <si>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</si>
  <si>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</si>
  <si>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</si>
  <si>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</si>
  <si>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</si>
  <si>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</si>
  <si>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</si>
  <si>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</si>
  <si>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</si>
  <si>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</si>
  <si>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</si>
  <si>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</si>
  <si>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</si>
  <si>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</si>
  <si>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</si>
  <si>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</si>
  <si>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</si>
  <si>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</si>
  <si>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</si>
  <si>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</si>
  <si>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</si>
  <si>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</si>
  <si>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</si>
  <si>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</si>
  <si>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</si>
  <si>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</si>
  <si>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</si>
  <si>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</si>
  <si>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</si>
  <si>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</si>
  <si>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</si>
  <si>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</si>
  <si>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</si>
  <si>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</si>
  <si>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</si>
  <si>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</si>
  <si>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</si>
  <si>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</si>
  <si>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</si>
  <si>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</si>
  <si>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</si>
  <si>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</si>
  <si>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</si>
  <si>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</si>
  <si>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</si>
  <si>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</si>
  <si>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</si>
  <si>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</si>
  <si>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</si>
  <si>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</si>
  <si>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</si>
  <si>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</si>
  <si>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</si>
  <si>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</si>
  <si>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</si>
  <si>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</si>
  <si>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</si>
  <si>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</si>
  <si>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</si>
  <si>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</si>
  <si>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</si>
  <si>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</si>
  <si>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</si>
  <si>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</si>
  <si>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</si>
  <si>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</si>
  <si>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</si>
  <si>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</si>
  <si>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</si>
  <si>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</si>
  <si>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</si>
  <si>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</si>
  <si>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</si>
  <si>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</si>
  <si>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</si>
  <si>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</si>
  <si>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</si>
  <si>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</si>
  <si>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</si>
  <si>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</si>
  <si>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</si>
  <si>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</si>
  <si>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</si>
  <si>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</si>
  <si>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</si>
  <si>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</si>
  <si>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</si>
  <si>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</si>
  <si>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</si>
  <si>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</si>
  <si>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</si>
  <si>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</si>
  <si>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</si>
  <si>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</si>
  <si>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</si>
  <si>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</si>
  <si>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</si>
  <si>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</si>
  <si>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</si>
  <si>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</si>
  <si>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</si>
  <si>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</si>
  <si>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</si>
  <si>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</si>
  <si>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</si>
  <si>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</si>
  <si>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</si>
  <si>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</si>
  <si>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</si>
  <si>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</si>
  <si>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</si>
  <si>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</si>
  <si>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</si>
  <si>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</si>
  <si>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</si>
  <si>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</si>
  <si>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</si>
  <si>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</si>
  <si>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</si>
  <si>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</si>
  <si>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</si>
  <si>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</si>
  <si>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</si>
  <si>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</si>
  <si>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</si>
  <si>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</si>
  <si>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</si>
  <si>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</si>
  <si>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</si>
  <si>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</si>
  <si>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</si>
  <si>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</si>
  <si>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</si>
  <si>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</si>
  <si>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</si>
  <si>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</si>
  <si>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</si>
  <si>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</si>
  <si>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</si>
  <si>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</si>
  <si>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</si>
  <si>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</si>
  <si>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</si>
  <si>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</si>
  <si>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</si>
  <si>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</si>
  <si>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</si>
  <si>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</si>
  <si>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</si>
  <si>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</si>
  <si>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</si>
  <si>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</si>
  <si>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</si>
  <si>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</si>
  <si>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</si>
  <si>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</si>
  <si>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</si>
  <si>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</si>
  <si>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</si>
  <si>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</si>
  <si>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</si>
  <si>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</si>
  <si>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</si>
  <si>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</si>
  <si>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</si>
  <si>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</si>
  <si>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</si>
  <si>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</si>
  <si>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</si>
  <si>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</si>
  <si>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</si>
  <si>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</si>
  <si>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</si>
  <si>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</si>
  <si>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</si>
  <si>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</si>
  <si>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</si>
  <si>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</si>
  <si>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</si>
  <si>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</si>
  <si>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</si>
  <si>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</si>
  <si>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</si>
  <si>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</si>
  <si>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</si>
  <si>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</si>
  <si>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</si>
  <si>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</si>
  <si>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</si>
  <si>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</si>
  <si>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</si>
  <si>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</si>
  <si>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</si>
  <si>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</si>
  <si>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</si>
  <si>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</si>
  <si>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</si>
  <si>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</si>
  <si>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</si>
  <si>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</si>
  <si>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</si>
  <si>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</si>
  <si>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</si>
  <si>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</si>
  <si>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</si>
  <si>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</si>
  <si>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</si>
  <si>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</si>
  <si>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</si>
  <si>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</si>
  <si>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</si>
  <si>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</si>
  <si>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</si>
  <si>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</si>
  <si>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</si>
  <si>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</si>
  <si>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</si>
  <si>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</si>
  <si>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</si>
  <si>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</si>
  <si>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</si>
  <si>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</si>
  <si>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</si>
  <si>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</si>
  <si>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</si>
  <si>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</si>
  <si>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</si>
  <si>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</si>
  <si>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</si>
  <si>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</si>
  <si>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</si>
  <si>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</si>
  <si>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</si>
  <si>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</si>
  <si>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</si>
  <si>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</si>
  <si>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</si>
  <si>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</si>
  <si>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</si>
  <si>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</si>
  <si>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</si>
  <si>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</si>
  <si>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</si>
  <si>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</si>
  <si>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</si>
  <si>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</si>
  <si>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</si>
  <si>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</si>
  <si>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</si>
  <si>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</si>
  <si>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</si>
  <si>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</si>
  <si>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</si>
  <si>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</si>
  <si>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</si>
  <si>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</si>
  <si>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</si>
  <si>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</si>
  <si>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</si>
  <si>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</si>
  <si>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</si>
  <si>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</si>
  <si>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</si>
  <si>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</si>
  <si>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</si>
  <si>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</si>
  <si>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</si>
  <si>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</si>
  <si>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</si>
  <si>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</si>
  <si>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</si>
  <si>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</si>
  <si>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</si>
  <si>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</si>
  <si>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</si>
  <si>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</si>
  <si>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</si>
  <si>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</si>
  <si>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</si>
  <si>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</si>
  <si>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</si>
  <si>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</si>
  <si>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</si>
  <si>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</si>
  <si>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</si>
  <si>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</si>
  <si>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</si>
  <si>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</si>
  <si>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</si>
  <si>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</si>
  <si>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</si>
  <si>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</si>
  <si>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</si>
  <si>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</si>
  <si>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</si>
  <si>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</si>
  <si>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</si>
  <si>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</si>
  <si>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</si>
  <si>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</si>
  <si>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</si>
  <si>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</si>
  <si>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</si>
  <si>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</si>
  <si>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</si>
  <si>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</si>
  <si>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</si>
  <si>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</si>
  <si>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</si>
  <si>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</si>
  <si>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</si>
  <si>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</si>
  <si>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</si>
  <si>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</si>
  <si>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</si>
  <si>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</si>
  <si>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</si>
  <si>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</si>
  <si>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</si>
  <si>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</si>
  <si>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</si>
  <si>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</si>
  <si>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</si>
  <si>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</si>
  <si>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</si>
  <si>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</si>
  <si>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</si>
  <si>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</si>
  <si>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</si>
  <si>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</si>
  <si>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</si>
  <si>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</si>
  <si>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</si>
  <si>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</si>
  <si>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</si>
  <si>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</si>
  <si>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</si>
  <si>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</si>
  <si>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</si>
  <si>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</si>
  <si>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</si>
  <si>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</si>
  <si>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</si>
  <si>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</si>
  <si>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</si>
  <si>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</si>
  <si>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</si>
  <si>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</si>
  <si>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</si>
  <si>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</si>
  <si>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</si>
  <si>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</si>
  <si>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</si>
  <si>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</si>
  <si>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</si>
  <si>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</si>
  <si>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</si>
  <si>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</si>
  <si>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</si>
  <si>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</si>
  <si>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</si>
  <si>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</si>
  <si>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</si>
  <si>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</si>
  <si>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</si>
  <si>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</si>
  <si>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</si>
  <si>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</si>
  <si>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</si>
  <si>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</si>
  <si>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</si>
  <si>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</si>
  <si>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</si>
  <si>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</si>
  <si>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</si>
  <si>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</si>
  <si>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</si>
  <si>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</si>
  <si>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</si>
  <si>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</si>
  <si>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</si>
  <si>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</si>
  <si>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</si>
  <si>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</si>
  <si>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</si>
  <si>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</si>
  <si>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</si>
  <si>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</si>
  <si>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</si>
  <si>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</si>
  <si>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</si>
  <si>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</si>
  <si>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</si>
  <si>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</si>
  <si>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</si>
  <si>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</si>
  <si>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</si>
  <si>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</si>
  <si>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</si>
  <si>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</si>
  <si>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</si>
  <si>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</si>
  <si>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</si>
  <si>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</si>
  <si>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</si>
  <si>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</si>
  <si>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</si>
  <si>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</si>
  <si>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</si>
  <si>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</si>
  <si>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</si>
  <si>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</si>
  <si>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</si>
  <si>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</si>
  <si>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</si>
  <si>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</si>
  <si>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</si>
  <si>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</si>
  <si>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</si>
  <si>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</si>
  <si>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</si>
  <si>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</si>
  <si>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</si>
  <si>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</si>
  <si>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</si>
  <si>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</si>
  <si>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</si>
  <si>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</si>
  <si>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</si>
  <si>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</si>
  <si>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</si>
  <si>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</si>
  <si>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</si>
  <si>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</si>
  <si>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</si>
  <si>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</si>
  <si>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</si>
  <si>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</si>
  <si>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</si>
  <si>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</si>
  <si>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</si>
  <si>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</si>
  <si>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</si>
  <si>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</si>
  <si>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</si>
  <si>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</si>
  <si>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</si>
  <si>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</si>
  <si>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</si>
  <si>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</si>
  <si>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</si>
  <si>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</si>
  <si>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</si>
  <si>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</si>
  <si>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</si>
  <si>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</si>
  <si>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</si>
  <si>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</si>
  <si>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</si>
  <si>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</si>
  <si>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</si>
  <si>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</si>
  <si>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</si>
  <si>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</si>
  <si>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</si>
  <si>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</si>
  <si>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</si>
  <si>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</si>
  <si>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</si>
  <si>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</si>
  <si>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</si>
  <si>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</si>
  <si>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</si>
  <si>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</si>
  <si>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</si>
  <si>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</si>
  <si>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</si>
  <si>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</si>
  <si>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</si>
  <si>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</si>
  <si>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</si>
  <si>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</si>
  <si>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</si>
  <si>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</si>
  <si>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</si>
  <si>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</si>
  <si>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</si>
  <si>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</si>
  <si>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</si>
  <si>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</si>
  <si>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</si>
  <si>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</si>
  <si>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</si>
  <si>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</si>
  <si>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</si>
  <si>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</si>
  <si>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</si>
  <si>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</si>
  <si>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</si>
  <si>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</si>
  <si>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</si>
  <si>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</si>
  <si>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</si>
  <si>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</si>
  <si>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</si>
  <si>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</si>
  <si>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</si>
  <si>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</si>
  <si>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</si>
  <si>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</si>
  <si>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</si>
  <si>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</si>
  <si>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</si>
  <si>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</si>
  <si>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</si>
  <si>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</si>
  <si>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</si>
  <si>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</si>
  <si>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</si>
  <si>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</si>
  <si>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</si>
  <si>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</si>
  <si>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</si>
  <si>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</si>
  <si>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</si>
  <si>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</si>
  <si>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</si>
  <si>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</si>
  <si>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</si>
  <si>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</si>
  <si>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</si>
  <si>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</si>
  <si>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</si>
  <si>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</si>
  <si>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</si>
  <si>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</si>
  <si>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</si>
  <si>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</si>
  <si>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</si>
  <si>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</si>
  <si>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</si>
  <si>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</si>
  <si>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</si>
  <si>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</si>
  <si>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</si>
  <si>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</si>
  <si>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</si>
  <si>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</si>
  <si>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</si>
  <si>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</si>
  <si>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</si>
  <si>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</si>
  <si>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</si>
  <si>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</si>
  <si>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</si>
  <si>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</si>
  <si>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</si>
  <si>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</si>
  <si>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</si>
  <si>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</si>
  <si>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</si>
  <si>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</si>
  <si>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</si>
  <si>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</si>
  <si>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</si>
  <si>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</si>
  <si>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</si>
  <si>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</si>
  <si>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</si>
  <si>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</si>
  <si>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</si>
  <si>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</si>
  <si>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</si>
  <si>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</si>
  <si>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</si>
  <si>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</si>
  <si>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</si>
  <si>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</si>
  <si>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</si>
  <si>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</si>
  <si>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</si>
  <si>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</si>
  <si>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</si>
  <si>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</si>
  <si>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</si>
  <si>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</si>
  <si>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</si>
  <si>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</si>
  <si>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</si>
  <si>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</si>
  <si>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</si>
  <si>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</si>
  <si>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</si>
  <si>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</si>
  <si>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</si>
  <si>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</si>
  <si>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</si>
  <si>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</si>
  <si>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</si>
  <si>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</si>
  <si>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</si>
  <si>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</si>
  <si>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</si>
  <si>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</si>
  <si>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</si>
  <si>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</si>
  <si>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</si>
  <si>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</si>
  <si>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</si>
  <si>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</si>
  <si>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</si>
  <si>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</si>
  <si>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</si>
  <si>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</si>
  <si>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</si>
  <si>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</si>
  <si>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</si>
  <si>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</si>
  <si>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</si>
  <si>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</si>
  <si>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</si>
  <si>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</si>
  <si>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</si>
  <si>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</si>
  <si>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</si>
  <si>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</si>
  <si>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</si>
  <si>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</si>
  <si>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</si>
  <si>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</si>
  <si>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</si>
  <si>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</si>
  <si>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</si>
  <si>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</si>
  <si>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</si>
  <si>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</si>
  <si>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</si>
  <si>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</si>
  <si>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</si>
  <si>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</si>
  <si>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</si>
  <si>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</si>
  <si>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</si>
  <si>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</si>
  <si>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</si>
  <si>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</si>
  <si>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</si>
  <si>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</si>
  <si>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</si>
  <si>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</si>
  <si>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</si>
  <si>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</si>
  <si>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</si>
  <si>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</si>
  <si>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</si>
  <si>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</si>
  <si>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</si>
  <si>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</si>
  <si>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</si>
  <si>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</si>
  <si>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</si>
  <si>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</si>
  <si>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</si>
  <si>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</si>
  <si>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</si>
  <si>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</si>
  <si>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</si>
  <si>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</si>
  <si>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</si>
  <si>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</si>
  <si>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</si>
  <si>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</si>
  <si>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</si>
  <si>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</si>
  <si>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</si>
  <si>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</si>
  <si>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</si>
  <si>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</si>
  <si>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</si>
  <si>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</si>
  <si>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</si>
  <si>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</si>
  <si>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</si>
  <si>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</si>
  <si>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</si>
  <si>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</si>
  <si>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</si>
  <si>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</si>
  <si>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</si>
  <si>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</si>
  <si>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</si>
  <si>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</si>
  <si>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</si>
  <si>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</si>
  <si>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</si>
  <si>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</si>
  <si>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</si>
  <si>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</si>
  <si>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</si>
  <si>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</si>
  <si>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</si>
  <si>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</si>
  <si>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</si>
  <si>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</si>
  <si>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</si>
  <si>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</si>
  <si>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</si>
  <si>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</si>
  <si>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</si>
  <si>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</si>
  <si>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</si>
  <si>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</si>
  <si>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</si>
  <si>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</si>
  <si>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</si>
  <si>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</si>
  <si>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</si>
  <si>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</si>
  <si>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</si>
  <si>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</si>
  <si>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</si>
  <si>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</si>
  <si>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</si>
  <si>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</si>
  <si>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</si>
  <si>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</si>
  <si>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</si>
  <si>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</si>
  <si>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</si>
  <si>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</si>
  <si>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</si>
  <si>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</si>
  <si>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</si>
  <si>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</si>
  <si>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</si>
  <si>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</si>
  <si>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</si>
  <si>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</si>
  <si>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</si>
  <si>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</si>
  <si>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</si>
  <si>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</si>
  <si>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</si>
  <si>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</si>
  <si>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</si>
  <si>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</si>
  <si>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</si>
  <si>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</si>
  <si>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</si>
  <si>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</si>
  <si>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</si>
  <si>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</si>
  <si>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</si>
  <si>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</si>
  <si>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</si>
  <si>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</si>
  <si>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</si>
  <si>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</si>
  <si>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</si>
  <si>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</si>
  <si>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</si>
  <si>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</si>
  <si>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</si>
  <si>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</si>
  <si>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</si>
  <si>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</si>
  <si>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</si>
  <si>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</si>
  <si>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</si>
  <si>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</si>
  <si>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</si>
  <si>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</si>
  <si>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</si>
  <si>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</si>
  <si>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</si>
  <si>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</si>
  <si>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</si>
  <si>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</si>
  <si>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</si>
  <si>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</si>
  <si>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</si>
  <si>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</si>
  <si>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</si>
  <si>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</si>
  <si>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</si>
  <si>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</si>
  <si>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</si>
  <si>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</si>
  <si>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</si>
  <si>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</si>
  <si>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</si>
  <si>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</si>
  <si>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</si>
  <si>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</si>
  <si>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</si>
  <si>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</si>
  <si>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</si>
  <si>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</si>
  <si>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</si>
  <si>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</si>
  <si>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</si>
  <si>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</si>
  <si>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</si>
  <si>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</si>
  <si>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</si>
  <si>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</si>
  <si>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</si>
  <si>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</si>
  <si>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</si>
  <si>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</si>
  <si>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</si>
  <si>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</si>
  <si>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</si>
  <si>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</si>
  <si>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</si>
  <si>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</si>
  <si>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</si>
  <si>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</si>
  <si>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</si>
  <si>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</si>
  <si>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</si>
  <si>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</si>
  <si>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</si>
  <si>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</si>
  <si>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</si>
  <si>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</si>
  <si>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</si>
  <si>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</si>
  <si>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</si>
  <si>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</si>
  <si>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</si>
  <si>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</si>
  <si>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</si>
  <si>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</si>
  <si>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</si>
  <si>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</si>
  <si>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</si>
  <si>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</si>
  <si>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</si>
  <si>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</si>
  <si>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</si>
  <si>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</si>
  <si>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</si>
  <si>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</si>
  <si>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</si>
  <si>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</si>
  <si>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</si>
  <si>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</si>
  <si>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</si>
  <si>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</si>
  <si>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</si>
  <si>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</si>
  <si>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</si>
  <si>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</si>
  <si>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</si>
  <si>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</si>
  <si>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</si>
  <si>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</si>
  <si>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</si>
  <si>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</si>
  <si>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</si>
  <si>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</si>
  <si>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</si>
  <si>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</si>
  <si>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</si>
  <si>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</si>
  <si>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</si>
  <si>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</si>
  <si>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</si>
  <si>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</si>
  <si>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</si>
  <si>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</si>
  <si>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</si>
  <si>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</si>
  <si>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</si>
  <si>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</si>
  <si>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</si>
  <si>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</si>
  <si>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</si>
  <si>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</si>
  <si>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</si>
  <si>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</si>
  <si>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</si>
  <si>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</si>
  <si>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</si>
  <si>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</si>
  <si>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</si>
  <si>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</si>
  <si>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</si>
  <si>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</si>
  <si>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</si>
  <si>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</si>
  <si>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</si>
  <si>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</si>
  <si>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</si>
  <si>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</si>
  <si>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</si>
  <si>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</si>
  <si>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</si>
  <si>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</si>
  <si>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</si>
  <si>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</si>
  <si>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</si>
  <si>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</si>
  <si>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</si>
  <si>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</si>
  <si>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</si>
  <si>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</si>
  <si>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</si>
  <si>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</si>
  <si>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</si>
  <si>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</si>
  <si>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</si>
  <si>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</si>
  <si>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</si>
  <si>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</si>
  <si>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</si>
  <si>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</si>
  <si>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</si>
  <si>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</si>
  <si>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</si>
  <si>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</si>
  <si>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</si>
  <si>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</si>
  <si>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</si>
  <si>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</si>
  <si>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</si>
  <si>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</si>
  <si>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</si>
  <si>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</si>
  <si>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</si>
  <si>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</si>
  <si>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</si>
  <si>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</si>
  <si>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</si>
  <si>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</si>
  <si>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</si>
  <si>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</si>
  <si>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</si>
  <si>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</si>
  <si>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</si>
  <si>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</si>
  <si>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</si>
  <si>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</si>
  <si>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</si>
  <si>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</si>
  <si>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</si>
  <si>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</si>
  <si>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</si>
  <si>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</si>
  <si>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</si>
  <si>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</si>
  <si>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</si>
  <si>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</si>
  <si>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</si>
  <si>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</si>
  <si>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</si>
  <si>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</si>
  <si>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</si>
  <si>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</si>
  <si>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</si>
  <si>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</si>
  <si>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</si>
  <si>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</si>
  <si>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</si>
  <si>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</si>
  <si>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</si>
  <si>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</si>
  <si>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</si>
  <si>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</si>
  <si>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</si>
  <si>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</si>
  <si>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</si>
  <si>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</si>
  <si>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</si>
  <si>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</si>
  <si>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</si>
  <si>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</si>
  <si>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</si>
  <si>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</si>
  <si>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</si>
  <si>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</si>
  <si>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</si>
  <si>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</si>
  <si>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</si>
  <si>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</si>
  <si>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</si>
  <si>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</si>
  <si>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</si>
  <si>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</si>
  <si>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</si>
  <si>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</si>
  <si>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</si>
  <si>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</si>
  <si>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</si>
  <si>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</si>
  <si>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</si>
  <si>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</si>
  <si>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</si>
  <si>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</si>
  <si>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</si>
  <si>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</si>
  <si>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</si>
  <si>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</si>
  <si>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</si>
  <si>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</si>
  <si>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</si>
  <si>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</si>
  <si>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</si>
  <si>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</si>
  <si>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</si>
  <si>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</si>
  <si>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</si>
  <si>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</si>
  <si>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</si>
  <si>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</si>
  <si>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</si>
  <si>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</si>
  <si>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</si>
  <si>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</si>
  <si>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</si>
  <si>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</si>
  <si>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</si>
  <si>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</si>
  <si>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</si>
  <si>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</si>
  <si>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</si>
  <si>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</si>
  <si>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</si>
  <si>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</si>
  <si>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</si>
  <si>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</si>
  <si>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</si>
  <si>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</si>
  <si>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</si>
  <si>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</si>
  <si>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</si>
  <si>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</si>
  <si>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</si>
  <si>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</si>
  <si>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</si>
  <si>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</si>
  <si>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</si>
  <si>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</si>
  <si>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</si>
  <si>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</si>
  <si>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</si>
  <si>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</si>
  <si>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</si>
  <si>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</si>
  <si>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</si>
  <si>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</si>
  <si>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</si>
  <si>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</si>
  <si>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</si>
  <si>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</si>
  <si>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</si>
  <si>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</si>
  <si>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</si>
  <si>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</si>
  <si>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</si>
  <si>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</si>
  <si>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</si>
  <si>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</si>
  <si>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</si>
  <si>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</si>
  <si>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</si>
  <si>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</si>
  <si>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</si>
  <si>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</si>
  <si>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</si>
  <si>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</si>
  <si>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</si>
  <si>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</si>
  <si>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</si>
  <si>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</si>
  <si>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</si>
  <si>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</si>
  <si>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</si>
  <si>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</si>
  <si>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</si>
  <si>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</si>
  <si>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</si>
  <si>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</si>
  <si>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</si>
  <si>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</si>
  <si>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</si>
  <si>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</si>
  <si>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</si>
  <si>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</si>
  <si>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</si>
  <si>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</si>
  <si>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</si>
  <si>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</si>
  <si>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</si>
  <si>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</si>
  <si>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</si>
  <si>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</si>
  <si>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</si>
  <si>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</si>
  <si>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</si>
  <si>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</si>
  <si>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</si>
  <si>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</si>
  <si>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</si>
  <si>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</si>
  <si>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</si>
  <si>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</si>
  <si>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</si>
  <si>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</si>
  <si>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</si>
  <si>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</si>
  <si>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</si>
  <si>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</si>
  <si>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</si>
  <si>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</si>
  <si>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</si>
  <si>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</si>
  <si>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</si>
  <si>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</si>
  <si>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</si>
  <si>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</si>
  <si>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</si>
  <si>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</si>
  <si>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</si>
  <si>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</si>
  <si>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</si>
  <si>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</si>
  <si>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</si>
  <si>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</si>
  <si>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</si>
  <si>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</si>
  <si>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</si>
  <si>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</si>
  <si>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</si>
  <si>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</si>
  <si>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</si>
  <si>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</si>
  <si>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</si>
  <si>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</si>
  <si>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</si>
  <si>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</si>
  <si>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</si>
  <si>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</si>
  <si>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</si>
  <si>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</si>
  <si>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</si>
  <si>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</si>
  <si>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</si>
  <si>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</si>
  <si>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</si>
  <si>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</si>
  <si>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</si>
  <si>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</si>
  <si>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</si>
  <si>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</si>
  <si>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</si>
  <si>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</si>
  <si>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</si>
  <si>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</si>
  <si>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</si>
  <si>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</si>
  <si>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</si>
  <si>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</si>
  <si>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</si>
  <si>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</si>
  <si>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</si>
  <si>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</si>
  <si>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</si>
  <si>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</si>
  <si>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</si>
  <si>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</si>
  <si>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</si>
  <si>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</si>
  <si>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</si>
  <si>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</si>
  <si>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</si>
  <si>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</si>
  <si>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</si>
  <si>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</si>
  <si>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</si>
  <si>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</si>
  <si>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</si>
  <si>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</si>
  <si>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</si>
  <si>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</si>
  <si>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</si>
  <si>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</si>
  <si>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</si>
  <si>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</si>
  <si>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</si>
  <si>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</si>
  <si>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</si>
  <si>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</si>
  <si>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</si>
  <si>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</si>
  <si>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</si>
  <si>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</si>
  <si>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</si>
  <si>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</si>
  <si>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</si>
  <si>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</si>
  <si>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</si>
  <si>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</si>
  <si>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</si>
  <si>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</si>
  <si>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</si>
  <si>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</si>
  <si>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</si>
  <si>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</si>
  <si>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</si>
  <si>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</si>
  <si>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</si>
  <si>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</si>
  <si>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</si>
  <si>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</si>
  <si>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</si>
  <si>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</si>
  <si>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</si>
  <si>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</si>
  <si>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</si>
  <si>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</si>
  <si>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</si>
  <si>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</si>
  <si>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</si>
  <si>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</si>
  <si>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</si>
  <si>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</si>
  <si>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</si>
  <si>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</si>
  <si>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</si>
  <si>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</si>
  <si>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</si>
  <si>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</si>
  <si>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</si>
  <si>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</si>
  <si>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</si>
  <si>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</si>
  <si>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</si>
  <si>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</si>
  <si>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</si>
  <si>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</si>
  <si>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</si>
  <si>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</si>
  <si>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</si>
  <si>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</si>
  <si>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</si>
  <si>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</si>
  <si>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</si>
  <si>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</si>
  <si>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</si>
  <si>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</si>
  <si>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</si>
  <si>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</si>
  <si>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</si>
  <si>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</si>
  <si>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</si>
  <si>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</si>
  <si>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</si>
  <si>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</si>
  <si>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</si>
  <si>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</si>
  <si>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</si>
  <si>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</si>
  <si>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</si>
  <si>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</si>
  <si>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</si>
  <si>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</si>
  <si>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</si>
  <si>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</si>
  <si>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</si>
  <si>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</si>
  <si>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</si>
  <si>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</si>
  <si>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</si>
  <si>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</si>
  <si>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</si>
  <si>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</si>
  <si>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</si>
  <si>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</si>
  <si>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</si>
  <si>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</si>
  <si>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</si>
  <si>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</si>
  <si>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</si>
  <si>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</si>
  <si>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</si>
  <si>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</si>
  <si>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</si>
  <si>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</si>
  <si>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</si>
  <si>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</si>
  <si>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</si>
  <si>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</si>
  <si>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</si>
  <si>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</si>
  <si>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</si>
  <si>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</si>
  <si>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</si>
  <si>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</si>
  <si>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</si>
  <si>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</si>
  <si>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</si>
  <si>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</si>
  <si>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</si>
  <si>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</si>
  <si>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</si>
  <si>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</si>
  <si>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</si>
  <si>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</si>
  <si>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</si>
  <si>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</si>
  <si>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</si>
  <si>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</si>
  <si>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</si>
  <si>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</si>
  <si>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</si>
  <si>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</si>
  <si>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</si>
  <si>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</si>
  <si>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</si>
  <si>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</si>
  <si>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</si>
  <si>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</si>
  <si>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</si>
  <si>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</si>
  <si>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</si>
  <si>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</si>
  <si>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</si>
  <si>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</si>
  <si>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</si>
  <si>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</si>
  <si>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</si>
  <si>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</si>
  <si>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</si>
  <si>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</si>
  <si>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</si>
  <si>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</si>
  <si>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</si>
  <si>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</si>
  <si>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</si>
  <si>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</si>
  <si>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</si>
  <si>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</si>
  <si>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</si>
  <si>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</si>
  <si>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</si>
  <si>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</si>
  <si>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</si>
  <si>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</si>
  <si>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</si>
  <si>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</si>
  <si>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</si>
  <si>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</si>
  <si>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</si>
  <si>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</si>
  <si>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</si>
  <si>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</si>
  <si>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</si>
  <si>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</si>
  <si>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</si>
  <si>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</si>
  <si>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</si>
  <si>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</si>
  <si>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</si>
  <si>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</si>
  <si>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</si>
  <si>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</si>
  <si>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</si>
  <si>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</si>
  <si>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</si>
  <si>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</si>
  <si>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</si>
  <si>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</si>
  <si>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</si>
  <si>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</si>
  <si>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</si>
  <si>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</si>
  <si>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</si>
  <si>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</si>
  <si>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</si>
  <si>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</si>
  <si>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</si>
  <si>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</si>
  <si>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</si>
  <si>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</si>
  <si>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</si>
  <si>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</si>
  <si>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</si>
  <si>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</si>
  <si>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</si>
  <si>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</si>
  <si>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</si>
  <si>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</si>
  <si>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</si>
  <si>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</si>
  <si>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</si>
  <si>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</si>
  <si>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</si>
  <si>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</si>
  <si>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</si>
  <si>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</si>
  <si>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</si>
  <si>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</si>
  <si>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</si>
  <si>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</si>
  <si>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</si>
  <si>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</si>
  <si>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</si>
  <si>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</si>
  <si>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</si>
  <si>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</si>
  <si>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</si>
  <si>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</si>
  <si>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</si>
  <si>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</si>
  <si>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</si>
  <si>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</si>
  <si>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</si>
  <si>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</si>
  <si>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</si>
  <si>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</si>
  <si>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</si>
  <si>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</si>
  <si>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</si>
  <si>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</si>
  <si>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</si>
  <si>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</si>
  <si>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</si>
  <si>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</si>
  <si>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</si>
  <si>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</si>
  <si>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</si>
  <si>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</si>
  <si>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</si>
  <si>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</si>
  <si>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</si>
  <si>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</si>
  <si>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</si>
  <si>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</si>
  <si>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</si>
  <si>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</si>
  <si>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</si>
  <si>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</si>
  <si>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</si>
  <si>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</si>
  <si>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</si>
  <si>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</si>
  <si>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</si>
  <si>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</si>
  <si>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</si>
  <si>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</si>
  <si>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</si>
  <si>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</si>
  <si>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</si>
  <si>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</si>
  <si>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</si>
  <si>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</si>
  <si>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</si>
  <si>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</si>
  <si>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</si>
  <si>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</si>
  <si>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</si>
  <si>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</si>
  <si>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</si>
  <si>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</si>
  <si>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</si>
  <si>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</si>
  <si>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</si>
  <si>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</si>
  <si>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</si>
  <si>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</si>
  <si>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</si>
  <si>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</si>
  <si>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</si>
  <si>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</si>
  <si>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</si>
  <si>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</si>
  <si>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</si>
  <si>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</si>
  <si>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</si>
  <si>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</si>
  <si>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</si>
  <si>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</si>
  <si>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</si>
  <si>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</si>
  <si>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</si>
  <si>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</si>
  <si>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</si>
  <si>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</si>
  <si>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</si>
  <si>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</si>
  <si>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</si>
  <si>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</si>
  <si>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</si>
  <si>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</si>
  <si>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</si>
  <si>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</si>
  <si>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</si>
  <si>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</si>
  <si>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</si>
  <si>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</si>
  <si>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</si>
  <si>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</si>
  <si>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</si>
  <si>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</si>
  <si>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</si>
  <si>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</si>
  <si>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</si>
  <si>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</si>
  <si>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</si>
  <si>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</si>
  <si>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</si>
  <si>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</si>
  <si>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</si>
  <si>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</si>
  <si>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</si>
  <si>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</si>
  <si>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</si>
  <si>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</si>
  <si>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</si>
  <si>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</si>
  <si>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</si>
  <si>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</si>
  <si>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</si>
  <si>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</si>
  <si>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</si>
  <si>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</si>
  <si>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</si>
  <si>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</si>
  <si>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</si>
  <si>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</si>
  <si>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</si>
  <si>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</si>
  <si>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</si>
  <si>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</si>
  <si>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</si>
  <si>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</si>
  <si>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</si>
  <si>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</si>
  <si>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</si>
  <si>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</si>
  <si>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</si>
  <si>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</si>
  <si>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</si>
  <si>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</si>
  <si>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</si>
  <si>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</si>
  <si>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</si>
  <si>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</si>
  <si>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</si>
  <si>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</si>
  <si>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</si>
  <si>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</si>
  <si>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</si>
  <si>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</si>
  <si>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</si>
  <si>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</si>
  <si>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</si>
  <si>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</si>
  <si>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</si>
  <si>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</si>
  <si>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</si>
  <si>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</si>
  <si>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</si>
  <si>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</si>
  <si>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</si>
  <si>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</si>
  <si>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</si>
  <si>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</si>
  <si>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</si>
  <si>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</si>
  <si>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</si>
  <si>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</si>
  <si>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</si>
  <si>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</si>
  <si>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</si>
  <si>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</si>
  <si>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</si>
  <si>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</si>
  <si>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</si>
  <si>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</si>
  <si>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</si>
  <si>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</si>
  <si>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</si>
  <si>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</si>
  <si>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</si>
  <si>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</si>
  <si>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</si>
  <si>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</si>
  <si>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</si>
  <si>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</si>
  <si>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</si>
  <si>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</si>
  <si>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</si>
  <si>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</si>
  <si>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</si>
  <si>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</si>
  <si>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</si>
  <si>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</si>
  <si>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</si>
  <si>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</si>
  <si>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</si>
  <si>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</si>
  <si>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</si>
  <si>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</si>
  <si>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</si>
  <si>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</si>
  <si>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</si>
  <si>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</si>
  <si>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</si>
  <si>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</si>
  <si>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</si>
  <si>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</si>
  <si>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</si>
  <si>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</si>
  <si>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</si>
  <si>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</si>
  <si>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</si>
  <si>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</si>
  <si>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</si>
  <si>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</si>
  <si>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</si>
  <si>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</si>
  <si>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</si>
  <si>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</si>
  <si>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</si>
  <si>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</si>
  <si>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</si>
  <si>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</si>
  <si>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</si>
  <si>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</si>
  <si>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</si>
  <si>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</si>
  <si>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</si>
  <si>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</si>
  <si>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</si>
  <si>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</si>
  <si>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</si>
  <si>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</si>
  <si>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</si>
  <si>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</si>
  <si>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</si>
  <si>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</si>
  <si>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</si>
  <si>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</si>
  <si>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</si>
  <si>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</si>
  <si>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</si>
  <si>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</si>
  <si>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</si>
  <si>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</si>
  <si>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</si>
  <si>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</si>
  <si>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</si>
  <si>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</si>
  <si>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</si>
  <si>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</si>
  <si>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</si>
  <si>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</si>
  <si>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</si>
  <si>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</si>
  <si>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</si>
  <si>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</si>
  <si>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</si>
  <si>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</si>
  <si>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</si>
  <si>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</si>
  <si>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</si>
  <si>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</si>
  <si>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</si>
  <si>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</si>
  <si>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</si>
  <si>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</si>
  <si>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</si>
  <si>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</si>
  <si>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</si>
  <si>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</si>
  <si>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</si>
  <si>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</si>
  <si>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</si>
  <si>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</si>
  <si>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</si>
  <si>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</si>
  <si>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</si>
  <si>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</si>
  <si>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</si>
  <si>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</si>
  <si>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</si>
  <si>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</si>
  <si>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</si>
  <si>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</si>
  <si>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</si>
  <si>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</si>
  <si>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</si>
  <si>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</si>
  <si>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</si>
  <si>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</si>
  <si>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</si>
  <si>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</si>
  <si>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</si>
  <si>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</si>
  <si>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</si>
  <si>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</si>
  <si>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</si>
  <si>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</si>
  <si>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</si>
  <si>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</si>
  <si>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</si>
  <si>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</si>
  <si>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</si>
  <si>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</si>
  <si>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</si>
  <si>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</si>
  <si>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</si>
  <si>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</si>
  <si>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</si>
  <si>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</si>
  <si>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</si>
  <si>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</si>
  <si>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</si>
  <si>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</si>
  <si>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</si>
  <si>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</si>
  <si>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</si>
  <si>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</si>
  <si>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</si>
  <si>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</si>
  <si>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</si>
  <si>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</si>
  <si>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</si>
  <si>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</si>
  <si>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</si>
  <si>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</si>
  <si>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</si>
  <si>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</si>
  <si>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</si>
  <si>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</si>
  <si>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</si>
  <si>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</si>
  <si>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</si>
  <si>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</si>
  <si>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</si>
  <si>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</si>
  <si>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</si>
  <si>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</si>
  <si>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</si>
  <si>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</si>
  <si>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</si>
  <si>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</si>
  <si>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</si>
  <si>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</si>
  <si>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</si>
  <si>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</si>
  <si>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</si>
  <si>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</si>
  <si>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</si>
  <si>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</si>
  <si>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</si>
  <si>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</si>
  <si>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</si>
  <si>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</si>
  <si>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</si>
  <si>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</si>
  <si>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</si>
  <si>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</si>
  <si>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</si>
  <si>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</si>
  <si>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</si>
  <si>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</si>
  <si>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</si>
  <si>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</si>
  <si>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</si>
  <si>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</si>
  <si>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</si>
  <si>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</si>
  <si>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</si>
  <si>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</si>
  <si>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</si>
  <si>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</si>
  <si>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</si>
  <si>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</si>
  <si>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</si>
  <si>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</si>
  <si>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</si>
  <si>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</si>
  <si>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</si>
  <si>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</si>
  <si>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</si>
  <si>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</si>
  <si>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</si>
  <si>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</si>
  <si>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</si>
  <si>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</si>
  <si>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</si>
  <si>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</si>
  <si>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</si>
  <si>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</si>
  <si>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</si>
  <si>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</si>
  <si>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</si>
  <si>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</si>
  <si>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</si>
  <si>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</si>
  <si>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</si>
  <si>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</si>
  <si>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</si>
  <si>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</si>
  <si>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</si>
  <si>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</si>
  <si>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</si>
  <si>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</si>
  <si>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</si>
  <si>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</si>
  <si>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</si>
  <si>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</si>
  <si>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</si>
  <si>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</si>
  <si>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</si>
  <si>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</si>
  <si>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</si>
  <si>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</si>
  <si>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</si>
  <si>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</si>
  <si>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</si>
  <si>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</si>
  <si>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</si>
  <si>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</si>
  <si>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</si>
  <si>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</si>
  <si>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</si>
  <si>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</si>
  <si>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</si>
  <si>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</si>
  <si>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</si>
  <si>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</si>
  <si>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</si>
  <si>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</si>
  <si>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</si>
  <si>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</si>
  <si>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</si>
  <si>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</si>
  <si>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</si>
  <si>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</si>
  <si>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</si>
  <si>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</si>
  <si>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</si>
  <si>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</si>
  <si>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</si>
  <si>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</si>
  <si>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</si>
  <si>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</si>
  <si>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</si>
  <si>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</si>
  <si>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</si>
  <si>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</si>
  <si>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</si>
  <si>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</si>
  <si>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</si>
  <si>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</si>
  <si>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</si>
  <si>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</si>
  <si>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</si>
  <si>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</si>
  <si>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</si>
  <si>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</si>
  <si>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</si>
  <si>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</si>
  <si>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</si>
  <si>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</si>
  <si>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</si>
  <si>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</si>
  <si>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</si>
  <si>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</si>
  <si>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</si>
  <si>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</si>
  <si>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</si>
  <si>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</si>
  <si>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</si>
  <si>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</si>
  <si>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</si>
  <si>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</si>
  <si>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</si>
  <si>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</si>
  <si>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</si>
  <si>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</si>
  <si>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</si>
  <si>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</si>
  <si>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</si>
  <si>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</si>
  <si>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</si>
  <si>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</si>
  <si>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</si>
  <si>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</si>
  <si>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</si>
  <si>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</si>
  <si>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</si>
  <si>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</si>
  <si>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</si>
  <si>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</si>
  <si>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</si>
  <si>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</si>
  <si>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</si>
  <si>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</si>
  <si>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</si>
  <si>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</si>
  <si>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</si>
  <si>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</si>
  <si>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</si>
  <si>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</si>
  <si>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</si>
  <si>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</si>
  <si>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</si>
  <si>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</si>
  <si>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</si>
  <si>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</si>
  <si>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</si>
  <si>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</si>
  <si>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</si>
  <si>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</si>
  <si>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</si>
  <si>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</si>
  <si>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</si>
  <si>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</si>
  <si>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</si>
  <si>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</si>
  <si>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</si>
  <si>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</si>
  <si>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</si>
  <si>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</si>
  <si>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</si>
  <si>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</si>
  <si>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</si>
  <si>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</si>
  <si>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</si>
  <si>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</si>
  <si>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</si>
  <si>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</si>
  <si>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</si>
  <si>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</si>
  <si>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</si>
  <si>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</si>
  <si>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</si>
  <si>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</si>
  <si>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</si>
  <si>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</si>
  <si>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</si>
  <si>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</si>
  <si>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</si>
  <si>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</si>
  <si>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</si>
  <si>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</si>
  <si>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</si>
  <si>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</si>
  <si>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</si>
  <si>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</si>
  <si>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</si>
  <si>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</si>
  <si>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</si>
  <si>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</si>
  <si>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</si>
  <si>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</si>
  <si>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</si>
  <si>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</si>
  <si>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</si>
  <si>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</si>
  <si>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</si>
  <si>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</si>
  <si>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</si>
  <si>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</si>
  <si>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</si>
  <si>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</si>
  <si>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</si>
  <si>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</si>
  <si>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</si>
  <si>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</si>
  <si>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</si>
  <si>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</si>
  <si>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</si>
  <si>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</si>
  <si>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</si>
  <si>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</si>
  <si>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</si>
  <si>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</si>
  <si>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</si>
  <si>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</si>
  <si>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</si>
  <si>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</si>
  <si>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</si>
  <si>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</si>
  <si>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</si>
  <si>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</si>
  <si>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</si>
  <si>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</si>
  <si>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</si>
  <si>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</si>
  <si>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</si>
  <si>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</si>
  <si>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</si>
  <si>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</si>
  <si>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</si>
  <si>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</si>
  <si>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</si>
  <si>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</si>
  <si>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</si>
  <si>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</si>
  <si>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</si>
  <si>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</si>
  <si>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</si>
  <si>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</si>
  <si>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</si>
  <si>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</si>
  <si>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</si>
  <si>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</si>
  <si>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</si>
  <si>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</si>
  <si>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</si>
  <si>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</si>
  <si>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</si>
  <si>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</si>
  <si>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</si>
  <si>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</si>
  <si>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</si>
  <si>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</si>
  <si>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</si>
  <si>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</si>
  <si>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</si>
  <si>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</si>
  <si>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</si>
  <si>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</si>
  <si>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</si>
  <si>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</si>
  <si>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</si>
  <si>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</si>
  <si>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</si>
  <si>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</si>
  <si>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</si>
  <si>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</si>
  <si>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</si>
  <si>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</si>
  <si>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</si>
  <si>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</si>
  <si>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</si>
  <si>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</si>
  <si>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</si>
  <si>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</si>
  <si>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</si>
  <si>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</si>
  <si>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</si>
  <si>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</si>
  <si>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</si>
  <si>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</si>
  <si>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</si>
  <si>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</si>
  <si>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</si>
  <si>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</si>
  <si>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</si>
  <si>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</si>
  <si>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</si>
  <si>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</si>
  <si>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</si>
  <si>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</si>
  <si>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</si>
  <si>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</si>
  <si>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</si>
  <si>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</si>
  <si>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</si>
  <si>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</si>
  <si>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</si>
  <si>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</si>
  <si>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</si>
  <si>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</si>
  <si>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</si>
  <si>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</si>
  <si>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</si>
  <si>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</si>
  <si>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</si>
  <si>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</si>
  <si>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</si>
  <si>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</si>
  <si>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</si>
  <si>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</si>
  <si>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</si>
  <si>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</si>
  <si>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</si>
  <si>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</si>
  <si>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</si>
  <si>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</si>
  <si>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</si>
  <si>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</si>
  <si>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</si>
  <si>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</si>
  <si>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</si>
  <si>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</si>
  <si>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</si>
  <si>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</si>
  <si>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</si>
  <si>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</si>
  <si>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</si>
  <si>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</si>
  <si>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</si>
  <si>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</si>
  <si>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</si>
  <si>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</si>
  <si>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</si>
  <si>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</si>
  <si>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</si>
  <si>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</si>
  <si>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</si>
  <si>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</si>
  <si>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</si>
  <si>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</si>
  <si>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</si>
  <si>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</si>
  <si>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</si>
  <si>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</si>
  <si>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</si>
  <si>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</si>
  <si>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</si>
  <si>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</si>
  <si>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</si>
  <si>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</si>
  <si>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</si>
  <si>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</si>
  <si>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</si>
  <si>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</si>
  <si>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</si>
  <si>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</si>
  <si>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</si>
  <si>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</si>
  <si>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</si>
  <si>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</si>
  <si>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</si>
  <si>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</si>
  <si>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</si>
  <si>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</si>
  <si>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</si>
  <si>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</si>
  <si>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</si>
  <si>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</si>
  <si>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</si>
  <si>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</si>
  <si>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</si>
  <si>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</si>
  <si>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</si>
  <si>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</si>
  <si>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</si>
  <si>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</si>
  <si>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</si>
  <si>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</si>
  <si>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</si>
  <si>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</si>
  <si>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</si>
  <si>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</si>
  <si>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</si>
  <si>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</si>
  <si>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</si>
  <si>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</si>
  <si>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</si>
  <si>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</si>
  <si>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</si>
  <si>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</si>
  <si>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</si>
  <si>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</si>
  <si>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</si>
  <si>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</si>
  <si>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</si>
  <si>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</si>
  <si>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</si>
  <si>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</si>
  <si>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</si>
  <si>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</si>
  <si>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</si>
  <si>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</si>
  <si>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</si>
  <si>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</si>
  <si>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</si>
  <si>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</si>
  <si>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</si>
  <si>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</si>
  <si>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</si>
  <si>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</si>
  <si>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</si>
  <si>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</si>
  <si>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</si>
  <si>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</si>
  <si>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</si>
  <si>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</si>
  <si>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</si>
  <si>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</si>
  <si>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</si>
  <si>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</si>
  <si>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</si>
  <si>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</si>
  <si>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</si>
  <si>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</si>
  <si>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</si>
  <si>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</si>
  <si>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</si>
  <si>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</si>
  <si>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</si>
  <si>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</si>
  <si>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</si>
  <si>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</si>
  <si>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</si>
  <si>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</si>
  <si>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</si>
  <si>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</si>
  <si>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</si>
  <si>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</si>
  <si>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</si>
  <si>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</si>
  <si>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</si>
  <si>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</si>
  <si>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</si>
  <si>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</si>
  <si>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</si>
  <si>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</si>
  <si>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</si>
  <si>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</si>
  <si>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</si>
  <si>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</si>
  <si>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</si>
  <si>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</si>
  <si>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</si>
  <si>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</si>
  <si>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</si>
  <si>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</si>
  <si>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</si>
  <si>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</si>
  <si>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</si>
  <si>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</si>
  <si>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</si>
  <si>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</si>
  <si>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</si>
  <si>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</si>
  <si>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</si>
  <si>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</si>
  <si>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</si>
  <si>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</si>
  <si>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</si>
  <si>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</si>
  <si>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</si>
  <si>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</si>
  <si>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</si>
  <si>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</si>
  <si>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</si>
  <si>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</si>
  <si>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</si>
  <si>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</si>
  <si>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</si>
  <si>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</si>
  <si>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</si>
  <si>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</si>
  <si>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</si>
  <si>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</si>
  <si>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</si>
  <si>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</si>
  <si>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</si>
  <si>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</si>
  <si>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</si>
  <si>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</si>
  <si>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</si>
  <si>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</si>
  <si>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</si>
  <si>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</si>
  <si>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</si>
  <si>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</si>
  <si>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</si>
  <si>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</si>
  <si>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</si>
  <si>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</si>
  <si>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</si>
  <si>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</si>
  <si>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</si>
  <si>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</si>
  <si>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</si>
  <si>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</si>
  <si>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</si>
  <si>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</si>
  <si>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</si>
  <si>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</si>
  <si>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</si>
  <si>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</si>
  <si>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</si>
  <si>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</si>
  <si>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</si>
  <si>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</si>
  <si>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</si>
  <si>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</si>
  <si>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</si>
  <si>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</si>
  <si>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</si>
  <si>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</si>
  <si>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</si>
  <si>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</si>
  <si>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</si>
  <si>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</si>
  <si>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</si>
  <si>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</si>
  <si>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</si>
  <si>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</si>
  <si>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</si>
  <si>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</si>
  <si>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</si>
  <si>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</si>
  <si>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</si>
  <si>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</si>
  <si>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</si>
  <si>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</si>
  <si>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</si>
  <si>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</si>
  <si>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</si>
  <si>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</si>
  <si>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</si>
  <si>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</si>
  <si>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</si>
  <si>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</si>
  <si>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</si>
  <si>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</si>
  <si>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</si>
  <si>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</si>
  <si>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</si>
  <si>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</si>
  <si>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</si>
  <si>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</si>
  <si>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</si>
  <si>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</si>
  <si>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</si>
  <si>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</si>
  <si>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</si>
  <si>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</si>
  <si>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</si>
  <si>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</si>
  <si>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</si>
  <si>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</si>
  <si>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</si>
  <si>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</si>
  <si>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</si>
  <si>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</si>
  <si>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</si>
  <si>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</si>
  <si>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</si>
  <si>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</si>
  <si>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</si>
  <si>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</si>
  <si>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</si>
  <si>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</si>
  <si>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</si>
  <si>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</si>
  <si>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</si>
  <si>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</si>
  <si>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</si>
  <si>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</si>
  <si>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</si>
  <si>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</si>
  <si>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</si>
  <si>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</si>
  <si>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</si>
  <si>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</si>
  <si>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</si>
  <si>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</si>
  <si>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</si>
  <si>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</si>
  <si>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</si>
  <si>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</si>
  <si>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</si>
  <si>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</si>
  <si>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</si>
  <si>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</si>
  <si>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</si>
  <si>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</si>
  <si>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</si>
  <si>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</si>
  <si>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</si>
  <si>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</si>
  <si>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</si>
  <si>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</si>
  <si>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</si>
  <si>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</si>
  <si>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</si>
  <si>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</si>
  <si>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</si>
  <si>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</si>
  <si>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</si>
  <si>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</si>
  <si>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</si>
  <si>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</si>
  <si>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</si>
  <si>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</si>
  <si>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</si>
  <si>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</si>
  <si>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</si>
  <si>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</si>
  <si>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</si>
  <si>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</si>
  <si>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</si>
  <si>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</si>
  <si>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</si>
  <si>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</si>
  <si>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</si>
  <si>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</si>
  <si>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</si>
  <si>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</si>
  <si>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</si>
  <si>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</si>
  <si>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</si>
  <si>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</si>
  <si>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</si>
  <si>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</si>
  <si>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</si>
  <si>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</si>
  <si>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</si>
  <si>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</si>
  <si>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</si>
  <si>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</si>
  <si>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</si>
  <si>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</si>
  <si>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</si>
  <si>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</si>
  <si>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</si>
  <si>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</si>
  <si>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</si>
  <si>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</si>
  <si>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</si>
  <si>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</si>
  <si>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</si>
  <si>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</si>
  <si>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</si>
  <si>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</si>
  <si>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</si>
  <si>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</si>
  <si>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</si>
  <si>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</si>
  <si>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</si>
  <si>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</si>
  <si>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</si>
  <si>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</si>
  <si>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</si>
  <si>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</si>
  <si>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</si>
  <si>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</si>
  <si>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</si>
  <si>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</si>
  <si>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</si>
  <si>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</si>
  <si>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</si>
  <si>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</si>
  <si>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</si>
  <si>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</si>
  <si>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</si>
  <si>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</si>
  <si>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</si>
  <si>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</si>
  <si>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</si>
  <si>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</si>
  <si>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</si>
  <si>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</si>
  <si>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</si>
  <si>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</si>
  <si>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</si>
  <si>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</si>
  <si>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</si>
  <si>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</si>
  <si>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</si>
  <si>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</si>
  <si>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</si>
  <si>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</si>
  <si>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</si>
  <si>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</si>
  <si>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</si>
  <si>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</si>
  <si>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</si>
  <si>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</si>
  <si>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</si>
  <si>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</si>
  <si>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</si>
  <si>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</si>
  <si>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</si>
  <si>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</si>
  <si>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</si>
  <si>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</si>
  <si>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</si>
  <si>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</si>
  <si>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</si>
  <si>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</si>
  <si>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</si>
  <si>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</si>
  <si>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</si>
  <si>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</si>
  <si>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</si>
  <si>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</si>
  <si>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</si>
  <si>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</si>
  <si>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</si>
  <si>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</si>
  <si>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</si>
  <si>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</si>
  <si>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</si>
  <si>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</si>
  <si>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</si>
  <si>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</si>
  <si>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</si>
  <si>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</si>
  <si>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</si>
  <si>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</si>
  <si>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</si>
  <si>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</si>
  <si>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</si>
  <si>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</si>
  <si>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</si>
  <si>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</si>
  <si>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</si>
  <si>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</si>
  <si>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</si>
  <si>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</si>
  <si>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</si>
  <si>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</si>
  <si>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</si>
  <si>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</si>
  <si>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</si>
  <si>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</si>
  <si>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</si>
  <si>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</si>
  <si>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</si>
  <si>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</si>
  <si>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</si>
  <si>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</si>
  <si>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</si>
  <si>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</si>
  <si>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</si>
  <si>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</si>
  <si>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</si>
  <si>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</si>
  <si>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</si>
  <si>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</si>
  <si>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</si>
  <si>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</si>
  <si>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</si>
  <si>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</si>
  <si>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</si>
  <si>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</si>
  <si>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</si>
  <si>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</si>
  <si>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</si>
  <si>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</si>
  <si>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</si>
  <si>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</si>
  <si>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</si>
  <si>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</si>
  <si>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</si>
  <si>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</si>
  <si>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</si>
  <si>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</si>
  <si>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</si>
  <si>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</si>
  <si>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</si>
  <si>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</si>
  <si>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</si>
  <si>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</si>
  <si>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</si>
  <si>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</si>
  <si>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</si>
  <si>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</si>
  <si>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</si>
  <si>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</si>
  <si>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</si>
  <si>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</si>
  <si>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</si>
  <si>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</si>
  <si>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</si>
  <si>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</si>
  <si>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</si>
  <si>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</si>
  <si>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</si>
  <si>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</si>
  <si>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</si>
  <si>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</si>
  <si>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</si>
  <si>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</si>
  <si>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</si>
  <si>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</si>
  <si>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</si>
  <si>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</si>
  <si>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</si>
  <si>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</si>
  <si>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</si>
  <si>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</si>
  <si>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</si>
  <si>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</si>
  <si>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</si>
  <si>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</si>
  <si>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</si>
  <si>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</si>
  <si>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</si>
  <si>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</si>
  <si>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</si>
  <si>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</si>
  <si>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</si>
  <si>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</si>
  <si>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</si>
  <si>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</si>
  <si>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</si>
  <si>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</si>
  <si>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</si>
  <si>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</si>
  <si>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</si>
  <si>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</si>
  <si>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</si>
  <si>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</si>
  <si>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</si>
  <si>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</si>
  <si>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</si>
  <si>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</si>
  <si>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</si>
  <si>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</si>
  <si>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</si>
  <si>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</si>
  <si>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</si>
  <si>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</si>
  <si>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</si>
  <si>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</si>
  <si>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</si>
  <si>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</si>
  <si>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</si>
  <si>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</si>
  <si>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</si>
  <si>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</si>
  <si>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</si>
  <si>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</si>
  <si>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</si>
  <si>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</si>
  <si>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</si>
  <si>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</si>
  <si>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</si>
  <si>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</si>
  <si>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</si>
  <si>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</si>
  <si>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</si>
  <si>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</si>
  <si>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</si>
  <si>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</si>
  <si>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</si>
  <si>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</si>
  <si>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</si>
  <si>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</si>
  <si>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</si>
  <si>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</si>
  <si>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</si>
  <si>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</si>
  <si>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</si>
  <si>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</si>
  <si>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</si>
  <si>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</si>
  <si>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</si>
  <si>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</si>
  <si>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</si>
  <si>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</si>
  <si>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</si>
  <si>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</si>
  <si>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</si>
  <si>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</si>
  <si>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</si>
  <si>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</si>
  <si>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</si>
  <si>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</si>
  <si>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</si>
  <si>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</si>
  <si>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</si>
  <si>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</si>
  <si>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</si>
  <si>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</si>
  <si>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</si>
  <si>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</si>
  <si>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</si>
  <si>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</si>
  <si>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</si>
  <si>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</si>
  <si>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</si>
  <si>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</si>
  <si>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</si>
  <si>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</si>
  <si>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</si>
  <si>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</si>
  <si>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</si>
  <si>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</si>
  <si>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</si>
  <si>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</si>
  <si>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</si>
  <si>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</si>
  <si>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</si>
  <si>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</si>
  <si>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</si>
  <si>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</si>
  <si>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</si>
  <si>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</si>
  <si>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</si>
  <si>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</si>
  <si>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</si>
  <si>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</si>
  <si>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</si>
  <si>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</si>
  <si>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</si>
  <si>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</si>
  <si>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</si>
  <si>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</si>
  <si>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</si>
  <si>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</si>
  <si>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</si>
  <si>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</si>
  <si>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</si>
  <si>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</si>
  <si>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</si>
  <si>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</si>
  <si>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</si>
  <si>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</si>
  <si>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</si>
  <si>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</si>
  <si>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</si>
  <si>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</si>
  <si>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</si>
  <si>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</si>
  <si>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</si>
  <si>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</si>
  <si>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</si>
  <si>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</si>
  <si>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</si>
  <si>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</si>
  <si>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</si>
  <si>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</si>
  <si>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</si>
  <si>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</si>
  <si>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</si>
  <si>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</si>
  <si>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</si>
  <si>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</si>
  <si>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</si>
  <si>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</si>
  <si>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</si>
  <si>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</si>
  <si>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</si>
  <si>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</si>
  <si>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</si>
  <si>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</si>
  <si>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</si>
  <si>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</si>
  <si>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</si>
  <si>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</si>
  <si>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</si>
  <si>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</si>
  <si>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</si>
  <si>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</si>
  <si>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</si>
  <si>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</si>
  <si>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</si>
  <si>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</si>
  <si>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</si>
  <si>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</si>
  <si>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</si>
  <si>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</si>
  <si>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</si>
  <si>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</si>
  <si>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</si>
  <si>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</si>
  <si>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</si>
  <si>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</si>
  <si>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</si>
  <si>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</si>
  <si>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</si>
  <si>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</si>
  <si>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</si>
  <si>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</si>
  <si>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</si>
  <si>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</si>
  <si>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</si>
  <si>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</si>
  <si>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</si>
  <si>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</si>
  <si>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</si>
  <si>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</si>
  <si>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</si>
  <si>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</si>
  <si>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</si>
  <si>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</si>
  <si>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</si>
  <si>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</si>
  <si>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</si>
  <si>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</si>
  <si>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</si>
  <si>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</si>
  <si>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</si>
  <si>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</si>
  <si>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</si>
  <si>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</si>
  <si>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</si>
  <si>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</si>
  <si>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</si>
  <si>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</si>
  <si>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</si>
  <si>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</si>
  <si>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</si>
  <si>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</si>
  <si>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</si>
  <si>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</si>
  <si>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</si>
  <si>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</si>
  <si>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</si>
  <si>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</si>
  <si>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</si>
  <si>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</si>
  <si>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</si>
  <si>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</si>
  <si>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</si>
  <si>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</si>
  <si>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</si>
  <si>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</si>
  <si>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</si>
  <si>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</si>
  <si>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</si>
  <si>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</si>
  <si>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</si>
  <si>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</si>
  <si>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</si>
  <si>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</si>
  <si>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</si>
  <si>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</si>
  <si>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</si>
  <si>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</si>
  <si>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</si>
  <si>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</si>
  <si>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</si>
  <si>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</si>
  <si>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</si>
  <si>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</si>
  <si>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</si>
  <si>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</si>
  <si>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</si>
  <si>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</si>
  <si>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</si>
  <si>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</si>
  <si>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</si>
  <si>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</si>
  <si>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</si>
  <si>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</si>
  <si>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</si>
  <si>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</si>
  <si>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</si>
  <si>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</si>
  <si>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</si>
  <si>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</si>
  <si>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</si>
  <si>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</si>
  <si>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</si>
  <si>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</si>
  <si>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</si>
  <si>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</si>
  <si>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</si>
  <si>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</si>
  <si>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</si>
  <si>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</si>
  <si>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</si>
  <si>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</si>
  <si>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</si>
  <si>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</si>
  <si>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</si>
  <si>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</si>
  <si>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</si>
  <si>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</si>
  <si>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</si>
  <si>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</si>
  <si>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</si>
  <si>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</si>
  <si>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</si>
  <si>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</si>
  <si>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</si>
  <si>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</si>
  <si>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</si>
  <si>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</si>
  <si>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</si>
  <si>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</si>
  <si>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</si>
  <si>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</si>
  <si>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</si>
  <si>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</si>
  <si>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</si>
  <si>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</si>
  <si>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</si>
  <si>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</si>
  <si>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</si>
  <si>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</si>
  <si>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</si>
  <si>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</si>
  <si>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</si>
  <si>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</si>
  <si>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</si>
  <si>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</si>
  <si>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</si>
  <si>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</si>
  <si>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</si>
  <si>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</si>
  <si>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</si>
  <si>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</si>
  <si>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</si>
  <si>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</si>
  <si>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</si>
  <si>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</si>
  <si>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</si>
  <si>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</si>
  <si>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</si>
  <si>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</si>
  <si>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</si>
  <si>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</si>
  <si>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</si>
  <si>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</si>
  <si>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</si>
  <si>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</si>
  <si>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</si>
  <si>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</si>
  <si>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</si>
  <si>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</si>
  <si>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</si>
  <si>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</si>
  <si>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</si>
  <si>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</si>
  <si>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</si>
  <si>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</si>
  <si>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</si>
  <si>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</si>
  <si>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</si>
  <si>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</si>
  <si>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</si>
  <si>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</si>
  <si>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</si>
  <si>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</si>
  <si>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</si>
  <si>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</si>
  <si>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</si>
  <si>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</si>
  <si>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</si>
  <si>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</si>
  <si>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</si>
  <si>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</si>
  <si>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</si>
  <si>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</si>
  <si>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</si>
  <si>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</si>
  <si>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</si>
  <si>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</si>
  <si>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</si>
  <si>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</si>
  <si>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</si>
  <si>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</si>
  <si>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</si>
  <si>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</si>
  <si>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</si>
  <si>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</si>
  <si>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</si>
  <si>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</si>
  <si>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</si>
  <si>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</si>
  <si>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</si>
  <si>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</si>
  <si>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</si>
  <si>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</si>
  <si>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</si>
  <si>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</si>
  <si>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</si>
  <si>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</si>
  <si>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</si>
  <si>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</si>
  <si>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</si>
  <si>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</si>
  <si>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</si>
  <si>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</si>
  <si>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</si>
  <si>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</si>
  <si>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</si>
  <si>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</si>
  <si>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</si>
  <si>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</si>
  <si>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</si>
  <si>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</si>
  <si>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</si>
  <si>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</si>
  <si>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</si>
  <si>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</si>
  <si>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</si>
  <si>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</si>
  <si>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</si>
  <si>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</si>
  <si>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</si>
  <si>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</si>
  <si>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</si>
  <si>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</si>
  <si>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</si>
  <si>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</si>
  <si>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</si>
  <si>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</si>
  <si>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</si>
  <si>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</si>
  <si>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</si>
  <si>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</si>
  <si>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</si>
  <si>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</si>
  <si>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</si>
  <si>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</si>
  <si>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</si>
  <si>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</si>
  <si>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</si>
  <si>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</si>
  <si>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</si>
  <si>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</si>
  <si>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</si>
  <si>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</si>
  <si>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</si>
  <si>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</si>
  <si>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</si>
  <si>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</si>
  <si>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</si>
  <si>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</si>
  <si>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</si>
  <si>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</si>
  <si>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</si>
  <si>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</si>
  <si>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</si>
  <si>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</si>
  <si>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</si>
  <si>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</si>
  <si>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</si>
  <si>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</si>
  <si>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</si>
  <si>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</si>
  <si>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</si>
  <si>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</si>
  <si>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</si>
  <si>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</si>
  <si>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</si>
  <si>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</si>
  <si>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</si>
  <si>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</si>
  <si>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</si>
  <si>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</si>
  <si>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</si>
  <si>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</si>
  <si>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</si>
  <si>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</si>
  <si>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</si>
  <si>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</si>
  <si>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</si>
  <si>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</si>
  <si>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</si>
  <si>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</si>
  <si>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</si>
  <si>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</si>
  <si>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</si>
  <si>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</si>
  <si>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</si>
  <si>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</si>
  <si>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</si>
  <si>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</si>
  <si>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</si>
  <si>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</si>
  <si>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</si>
  <si>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</si>
  <si>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</si>
  <si>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</si>
  <si>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</si>
  <si>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</si>
  <si>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</si>
  <si>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</si>
  <si>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</si>
  <si>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</si>
  <si>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</si>
  <si>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</si>
  <si>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</si>
  <si>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</si>
  <si>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</si>
  <si>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</si>
  <si>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</si>
  <si>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</si>
  <si>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</si>
  <si>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</si>
  <si>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</si>
  <si>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</si>
  <si>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</si>
  <si>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</si>
  <si>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</si>
  <si>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</si>
  <si>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</si>
  <si>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</si>
  <si>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</si>
  <si>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</si>
  <si>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</si>
  <si>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</si>
  <si>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</si>
  <si>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</si>
  <si>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</si>
  <si>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</si>
  <si>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</si>
  <si>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</si>
  <si>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</si>
  <si>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</si>
  <si>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</si>
  <si>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</si>
  <si>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</si>
  <si>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</si>
  <si>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</si>
  <si>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</si>
  <si>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</si>
  <si>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</si>
  <si>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</si>
  <si>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</si>
  <si>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</si>
  <si>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</si>
  <si>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</si>
  <si>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</si>
  <si>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</si>
  <si>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</si>
  <si>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</si>
  <si>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</si>
  <si>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</si>
  <si>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</si>
  <si>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</si>
  <si>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</si>
  <si>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</si>
  <si>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</si>
  <si>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</si>
  <si>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</si>
  <si>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</si>
  <si>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</si>
  <si>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</si>
  <si>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</si>
  <si>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</si>
  <si>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</si>
  <si>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</si>
  <si>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</si>
  <si>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</si>
  <si>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</si>
  <si>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</si>
  <si>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</si>
  <si>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</si>
  <si>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</si>
  <si>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</si>
  <si>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</si>
  <si>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</si>
  <si>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</si>
  <si>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</si>
  <si>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</si>
  <si>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</si>
  <si>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</si>
  <si>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</si>
  <si>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</si>
  <si>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</si>
  <si>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</si>
  <si>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</si>
  <si>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</si>
  <si>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</si>
  <si>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</si>
  <si>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</si>
  <si>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</si>
  <si>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</si>
  <si>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</si>
  <si>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</si>
  <si>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</si>
  <si>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</si>
  <si>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</si>
  <si>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</si>
  <si>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</si>
  <si>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</si>
  <si>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</si>
  <si>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</si>
  <si>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</si>
  <si>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</si>
  <si>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</si>
  <si>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</si>
  <si>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</si>
  <si>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</si>
  <si>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</si>
  <si>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</si>
  <si>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</si>
  <si>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</si>
  <si>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</si>
  <si>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</si>
  <si>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</si>
  <si>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</si>
  <si>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</si>
  <si>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</si>
  <si>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</si>
  <si>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</si>
  <si>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</si>
  <si>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</si>
  <si>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</si>
  <si>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</si>
  <si>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</si>
  <si>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</si>
  <si>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</si>
  <si>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</si>
  <si>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</si>
  <si>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</si>
  <si>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</si>
  <si>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</si>
  <si>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</si>
  <si>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</si>
  <si>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</si>
  <si>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</si>
  <si>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</si>
  <si>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</si>
  <si>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</si>
  <si>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</si>
  <si>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</si>
  <si>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</si>
  <si>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</si>
  <si>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</si>
  <si>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</si>
  <si>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</si>
  <si>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</si>
  <si>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</si>
  <si>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</si>
  <si>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</si>
  <si>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</si>
  <si>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</si>
  <si>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</si>
  <si>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</si>
  <si>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</si>
  <si>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</si>
  <si>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</si>
  <si>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</si>
  <si>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</si>
  <si>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</si>
  <si>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</si>
  <si>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</si>
  <si>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</si>
  <si>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</si>
  <si>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</si>
  <si>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</si>
  <si>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</si>
  <si>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</si>
  <si>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</si>
  <si>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</si>
  <si>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</si>
  <si>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</si>
  <si>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</si>
  <si>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</si>
  <si>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</si>
  <si>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</si>
  <si>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</si>
  <si>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</si>
  <si>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</si>
  <si>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</si>
  <si>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</si>
  <si>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</si>
  <si>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</si>
  <si>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</si>
  <si>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</si>
  <si>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</si>
  <si>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</si>
  <si>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</si>
  <si>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</si>
  <si>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</si>
  <si>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</si>
  <si>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</si>
  <si>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</si>
  <si>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</si>
  <si>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</si>
  <si>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</si>
  <si>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</si>
  <si>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</si>
  <si>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</si>
  <si>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</si>
  <si>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</si>
  <si>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</si>
  <si>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</si>
  <si>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</si>
  <si>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</si>
  <si>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</si>
  <si>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</si>
  <si>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</si>
  <si>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</si>
  <si>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</si>
  <si>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</si>
  <si>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</si>
  <si>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</si>
  <si>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</si>
  <si>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</si>
  <si>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</si>
  <si>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</si>
  <si>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</si>
  <si>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</si>
  <si>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</si>
  <si>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</si>
  <si>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</si>
  <si>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</si>
  <si>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</si>
  <si>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</si>
  <si>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</si>
  <si>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</si>
  <si>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</si>
  <si>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</si>
  <si>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</si>
  <si>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</si>
  <si>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</si>
  <si>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</si>
  <si>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</si>
  <si>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</si>
  <si>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</si>
  <si>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</si>
  <si>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</si>
  <si>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</si>
  <si>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</si>
  <si>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</si>
  <si>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</si>
  <si>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</si>
  <si>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</si>
  <si>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</si>
  <si>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</si>
  <si>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</si>
  <si>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</si>
  <si>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</si>
  <si>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</si>
  <si>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</si>
  <si>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</si>
  <si>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</si>
  <si>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</si>
  <si>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</si>
  <si>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</si>
  <si>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</si>
  <si>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</si>
  <si>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</si>
  <si>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</si>
  <si>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</si>
  <si>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</si>
  <si>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</si>
  <si>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</si>
  <si>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</si>
  <si>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</si>
  <si>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</si>
  <si>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</si>
  <si>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</si>
  <si>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</si>
  <si>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</si>
  <si>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</si>
  <si>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</si>
  <si>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</si>
  <si>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</si>
  <si>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</si>
  <si>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</si>
  <si>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</si>
  <si>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</si>
  <si>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</si>
  <si>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</si>
  <si>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</si>
  <si>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</si>
  <si>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</si>
  <si>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</si>
  <si>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</si>
  <si>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</si>
  <si>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</si>
  <si>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</si>
  <si>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</si>
  <si>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</si>
  <si>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</si>
  <si>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</si>
  <si>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</si>
  <si>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</si>
  <si>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</si>
  <si>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</si>
  <si>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</si>
  <si>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</si>
  <si>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</si>
  <si>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</si>
  <si>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</si>
  <si>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</si>
  <si>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</si>
  <si>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</si>
  <si>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</si>
  <si>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</si>
  <si>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</si>
  <si>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</si>
  <si>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</si>
  <si>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</si>
  <si>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</si>
  <si>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</si>
  <si>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</si>
  <si>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</si>
  <si>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</si>
  <si>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</si>
  <si>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</si>
  <si>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</si>
  <si>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</si>
  <si>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</si>
  <si>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</si>
  <si>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</si>
  <si>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</si>
  <si>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</si>
  <si>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</si>
  <si>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</si>
  <si>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</si>
  <si>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</si>
  <si>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</si>
  <si>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</si>
  <si>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</si>
  <si>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</si>
  <si>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</si>
  <si>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</si>
  <si>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</si>
  <si>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</si>
  <si>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</si>
  <si>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</si>
  <si>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</si>
  <si>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</si>
  <si>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</si>
  <si>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</si>
  <si>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</si>
  <si>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</si>
  <si>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</si>
  <si>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</si>
  <si>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</si>
  <si>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</si>
  <si>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</si>
  <si>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</si>
  <si>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</si>
  <si>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</si>
  <si>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</si>
  <si>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</si>
  <si>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</si>
  <si>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</si>
  <si>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</si>
  <si>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</si>
  <si>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</si>
  <si>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</si>
  <si>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</si>
  <si>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</si>
  <si>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</si>
  <si>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</si>
  <si>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</si>
  <si>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</si>
  <si>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</si>
  <si>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</si>
  <si>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</si>
  <si>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</si>
  <si>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</si>
  <si>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</si>
  <si>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</si>
  <si>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</si>
  <si>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</si>
  <si>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</si>
  <si>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</si>
  <si>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</si>
  <si>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</si>
  <si>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</si>
  <si>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</si>
  <si>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</si>
  <si>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</si>
  <si>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</si>
  <si>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</si>
  <si>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</si>
  <si>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</si>
  <si>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</si>
  <si>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</si>
  <si>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</si>
  <si>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</si>
  <si>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</si>
  <si>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</si>
  <si>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</si>
  <si>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</si>
  <si>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</si>
  <si>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</si>
  <si>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</si>
  <si>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</si>
  <si>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</si>
  <si>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</si>
  <si>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</si>
  <si>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</si>
  <si>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</si>
  <si>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</si>
  <si>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</si>
  <si>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</si>
  <si>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</si>
  <si>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</si>
  <si>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</si>
  <si>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</si>
  <si>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</si>
  <si>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</si>
  <si>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</si>
  <si>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</si>
  <si>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</si>
  <si>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</si>
  <si>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</si>
  <si>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</si>
  <si>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</si>
  <si>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</si>
  <si>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</si>
  <si>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</si>
  <si>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</si>
  <si>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</si>
  <si>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</si>
  <si>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</si>
  <si>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</si>
  <si>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</si>
  <si>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</si>
  <si>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</si>
  <si>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</si>
  <si>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</si>
  <si>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</si>
  <si>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</si>
  <si>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</si>
  <si>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</si>
  <si>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</si>
  <si>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</si>
  <si>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</si>
  <si>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</si>
  <si>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</si>
  <si>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</si>
  <si>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</si>
  <si>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</si>
  <si>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</si>
  <si>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</si>
  <si>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</si>
  <si>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</si>
  <si>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</si>
  <si>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</si>
  <si>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</si>
  <si>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</si>
  <si>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</si>
  <si>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</si>
  <si>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</si>
  <si>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</si>
  <si>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</si>
  <si>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</si>
  <si>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</si>
  <si>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</si>
  <si>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</si>
  <si>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</si>
  <si>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</si>
  <si>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</si>
  <si>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</si>
  <si>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</si>
  <si>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</si>
  <si>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</si>
  <si>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</si>
  <si>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</si>
  <si>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</si>
  <si>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</si>
  <si>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</si>
  <si>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</si>
  <si>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</si>
  <si>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</si>
  <si>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</si>
  <si>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</si>
  <si>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</si>
  <si>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</si>
  <si>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</si>
  <si>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</si>
  <si>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</si>
  <si>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</si>
  <si>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</si>
  <si>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</si>
  <si>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</si>
  <si>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</si>
  <si>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</si>
  <si>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</si>
  <si>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</si>
  <si>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</si>
  <si>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</si>
  <si>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</si>
  <si>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</si>
  <si>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</si>
  <si>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</si>
  <si>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</si>
  <si>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</si>
  <si>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</si>
  <si>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</si>
  <si>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</si>
  <si>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</si>
  <si>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</si>
  <si>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</si>
  <si>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</si>
  <si>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</si>
  <si>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</si>
  <si>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</si>
  <si>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</si>
  <si>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</si>
  <si>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</si>
  <si>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</si>
  <si>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</si>
  <si>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</si>
  <si>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</si>
  <si>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</si>
  <si>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</si>
  <si>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</si>
  <si>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</si>
  <si>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</si>
  <si>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</si>
  <si>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</si>
  <si>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</si>
  <si>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</si>
  <si>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</si>
  <si>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</si>
  <si>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</si>
  <si>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</si>
  <si>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</si>
  <si>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</si>
  <si>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</si>
  <si>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</si>
  <si>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</si>
  <si>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</si>
  <si>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</si>
  <si>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</si>
  <si>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</si>
  <si>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</si>
  <si>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</si>
  <si>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</si>
  <si>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</si>
  <si>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</si>
  <si>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</si>
  <si>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</si>
  <si>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</si>
  <si>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</si>
  <si>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</si>
  <si>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</si>
  <si>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</si>
  <si>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</si>
  <si>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</si>
  <si>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</si>
  <si>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</si>
  <si>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</si>
  <si>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</si>
  <si>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</si>
  <si>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</si>
  <si>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</si>
  <si>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</si>
  <si>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</si>
  <si>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</si>
  <si>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</si>
  <si>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</si>
  <si>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</si>
  <si>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</si>
  <si>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</si>
  <si>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</si>
  <si>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</si>
  <si>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</si>
  <si>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</si>
  <si>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</si>
  <si>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</si>
  <si>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</si>
  <si>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</si>
  <si>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</si>
  <si>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</si>
  <si>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</si>
  <si>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</si>
  <si>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</si>
  <si>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</si>
  <si>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</si>
  <si>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</si>
  <si>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</si>
  <si>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</si>
  <si>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</si>
  <si>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</si>
  <si>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</si>
  <si>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</si>
  <si>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</si>
  <si>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</si>
  <si>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</si>
  <si>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</si>
  <si>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</si>
  <si>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</si>
  <si>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</si>
  <si>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</si>
  <si>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</si>
  <si>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</si>
  <si>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</si>
  <si>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</si>
  <si>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</si>
  <si>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</si>
  <si>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</si>
  <si>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</si>
  <si>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</si>
  <si>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</si>
  <si>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</si>
  <si>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</si>
  <si>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</si>
  <si>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</si>
  <si>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</si>
  <si>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</si>
  <si>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</si>
  <si>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</si>
  <si>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</si>
  <si>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</si>
  <si>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</si>
  <si>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</si>
  <si>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</si>
  <si>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</si>
  <si>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</si>
  <si>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</si>
  <si>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</si>
  <si>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</si>
  <si>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</si>
  <si>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</si>
  <si>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</si>
  <si>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</si>
  <si>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</si>
  <si>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</si>
  <si>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</si>
  <si>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</si>
  <si>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</si>
  <si>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</si>
  <si>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</si>
  <si>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</si>
  <si>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</si>
  <si>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</si>
  <si>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</si>
  <si>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</si>
  <si>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</si>
  <si>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</si>
  <si>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</si>
  <si>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</si>
  <si>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</si>
  <si>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</si>
  <si>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</si>
  <si>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</si>
  <si>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</si>
  <si>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</si>
  <si>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</si>
  <si>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</si>
  <si>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</si>
  <si>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</si>
  <si>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</si>
  <si>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</si>
  <si>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</si>
  <si>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</si>
  <si>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</si>
  <si>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</si>
  <si>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</si>
  <si>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</si>
  <si>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</si>
  <si>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</si>
  <si>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</si>
  <si>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</si>
  <si>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</si>
  <si>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</si>
  <si>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</si>
  <si>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</si>
  <si>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</si>
  <si>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</si>
  <si>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</si>
  <si>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</si>
  <si>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</si>
  <si>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</si>
  <si>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</si>
  <si>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</si>
  <si>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</si>
  <si>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</si>
  <si>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</si>
  <si>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</si>
  <si>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</si>
  <si>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</si>
  <si>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</si>
  <si>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</si>
  <si>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</si>
  <si>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</si>
  <si>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</si>
  <si>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</si>
  <si>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</si>
  <si>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</si>
  <si>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</si>
  <si>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</si>
  <si>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</si>
  <si>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</si>
  <si>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</si>
  <si>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</si>
  <si>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</si>
  <si>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</si>
  <si>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</si>
  <si>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</si>
  <si>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</si>
  <si>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</si>
  <si>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</si>
  <si>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</si>
  <si>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</si>
  <si>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</si>
  <si>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</si>
  <si>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</si>
  <si>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</si>
  <si>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</si>
  <si>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</si>
  <si>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</si>
  <si>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</si>
  <si>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</si>
  <si>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</si>
  <si>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</si>
  <si>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</si>
  <si>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</si>
  <si>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</si>
  <si>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</si>
  <si>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</si>
  <si>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</si>
  <si>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</si>
  <si>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</si>
  <si>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</si>
  <si>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</si>
  <si>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</si>
  <si>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</si>
  <si>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</si>
  <si>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</si>
  <si>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</si>
  <si>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</si>
  <si>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</si>
  <si>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</si>
  <si>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</si>
  <si>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</si>
  <si>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</si>
  <si>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</si>
  <si>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</si>
  <si>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</si>
  <si>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</si>
  <si>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</si>
  <si>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</si>
  <si>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</si>
  <si>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</si>
  <si>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</si>
  <si>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</si>
  <si>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</si>
  <si>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</si>
  <si>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</si>
  <si>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</si>
  <si>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</si>
  <si>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</si>
  <si>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</si>
  <si>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</si>
  <si>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</si>
  <si>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</si>
  <si>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</si>
  <si>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</si>
  <si>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</si>
  <si>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</si>
  <si>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</si>
  <si>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</si>
  <si>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</si>
  <si>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</si>
  <si>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</si>
  <si>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</si>
  <si>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</si>
  <si>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</si>
  <si>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</si>
  <si>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</si>
  <si>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</si>
  <si>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</si>
  <si>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</si>
  <si>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</si>
  <si>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</si>
  <si>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</si>
  <si>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</si>
  <si>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</si>
  <si>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</si>
  <si>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</si>
  <si>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</si>
  <si>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</si>
  <si>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</si>
  <si>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</si>
  <si>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</si>
  <si>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</si>
  <si>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</si>
  <si>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</si>
  <si>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</si>
  <si>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</si>
  <si>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</si>
  <si>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</si>
  <si>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</si>
  <si>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</si>
  <si>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</si>
  <si>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</si>
  <si>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</si>
  <si>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</si>
  <si>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</si>
  <si>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</si>
  <si>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</si>
  <si>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</si>
  <si>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</si>
  <si>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</si>
  <si>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</si>
  <si>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</si>
  <si>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</si>
  <si>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</si>
  <si>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</si>
  <si>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</si>
  <si>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</si>
  <si>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</si>
  <si>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</si>
  <si>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</si>
  <si>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</si>
  <si>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</si>
  <si>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</si>
  <si>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</si>
  <si>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</si>
  <si>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</si>
  <si>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</si>
  <si>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</si>
  <si>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</si>
  <si>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</si>
  <si>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</si>
  <si>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</si>
  <si>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</si>
  <si>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</si>
  <si>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</si>
  <si>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</si>
  <si>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</si>
  <si>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</si>
  <si>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</si>
  <si>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</si>
  <si>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</si>
  <si>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</si>
  <si>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</si>
  <si>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</si>
  <si>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</si>
  <si>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</si>
  <si>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</si>
  <si>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</si>
  <si>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</si>
  <si>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</si>
  <si>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</si>
  <si>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</si>
  <si>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</si>
  <si>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</si>
  <si>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</si>
  <si>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</si>
  <si>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</si>
  <si>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</si>
  <si>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</si>
  <si>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</si>
  <si>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</si>
  <si>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</si>
  <si>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</si>
  <si>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</si>
  <si>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</si>
  <si>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</si>
  <si>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</si>
  <si>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</si>
  <si>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</si>
  <si>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</si>
  <si>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</si>
  <si>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</si>
  <si>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</si>
  <si>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</si>
  <si>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</si>
  <si>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</si>
  <si>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</si>
  <si>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</si>
  <si>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</si>
  <si>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</si>
  <si>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</si>
  <si>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</si>
  <si>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</si>
  <si>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</si>
  <si>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</si>
  <si>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</si>
  <si>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</si>
  <si>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</si>
  <si>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</si>
  <si>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</si>
  <si>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</si>
  <si>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</si>
  <si>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</si>
  <si>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</si>
  <si>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</si>
  <si>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</si>
  <si>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</si>
  <si>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</si>
  <si>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</si>
  <si>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</si>
  <si>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</si>
  <si>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</si>
  <si>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</si>
  <si>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</si>
  <si>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</si>
  <si>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</si>
  <si>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</si>
  <si>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</si>
  <si>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</si>
  <si>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</si>
  <si>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</si>
  <si>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</si>
  <si>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</si>
  <si>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</si>
  <si>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</si>
  <si>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</si>
  <si>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</si>
  <si>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</si>
  <si>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</si>
  <si>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</si>
  <si>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</si>
  <si>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</si>
  <si>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</si>
  <si>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</si>
  <si>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</si>
  <si>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</si>
  <si>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</si>
  <si>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</si>
  <si>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</si>
  <si>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</si>
  <si>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</si>
  <si>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</si>
  <si>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</si>
  <si>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</si>
  <si>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</si>
  <si>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</si>
  <si>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</si>
  <si>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</si>
  <si>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</si>
  <si>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</si>
  <si>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</si>
  <si>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</si>
  <si>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</si>
  <si>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</si>
  <si>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</si>
  <si>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</si>
  <si>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</si>
  <si>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</si>
  <si>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</si>
  <si>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</si>
  <si>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</si>
  <si>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</si>
  <si>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</si>
  <si>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</si>
  <si>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</si>
  <si>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</si>
  <si>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</si>
  <si>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</si>
  <si>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</si>
  <si>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</si>
  <si>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</si>
  <si>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</si>
  <si>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</si>
  <si>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</si>
  <si>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</si>
  <si>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</si>
  <si>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</si>
  <si>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</si>
  <si>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</si>
  <si>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</si>
  <si>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</si>
  <si>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</si>
  <si>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</si>
  <si>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</si>
  <si>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</si>
  <si>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</si>
  <si>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</si>
  <si>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</si>
  <si>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</si>
  <si>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</si>
  <si>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</si>
  <si>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</si>
  <si>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</si>
  <si>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</si>
  <si>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</si>
  <si>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</si>
  <si>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</si>
  <si>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</si>
  <si>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</si>
  <si>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</si>
  <si>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</si>
  <si>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</si>
  <si>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</si>
  <si>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</si>
  <si>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</si>
  <si>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</si>
  <si>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</si>
  <si>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</si>
  <si>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</si>
  <si>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</si>
  <si>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</si>
  <si>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</si>
  <si>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</si>
  <si>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</si>
  <si>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</si>
  <si>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</si>
  <si>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</si>
  <si>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</si>
  <si>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</si>
  <si>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</si>
  <si>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</si>
  <si>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</si>
  <si>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</si>
  <si>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</si>
  <si>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</si>
  <si>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</si>
  <si>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</si>
  <si>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</si>
  <si>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</si>
  <si>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</si>
  <si>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</si>
  <si>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</si>
  <si>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</si>
  <si>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</si>
  <si>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</si>
  <si>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</si>
  <si>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</si>
  <si>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</si>
  <si>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</si>
  <si>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</si>
  <si>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</si>
  <si>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</si>
  <si>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</si>
  <si>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</si>
  <si>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</si>
  <si>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</si>
  <si>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</si>
  <si>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</si>
  <si>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</si>
  <si>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</si>
  <si>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</si>
  <si>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</si>
  <si>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</si>
  <si>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</si>
  <si>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</si>
  <si>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</si>
  <si>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</si>
  <si>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</si>
  <si>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</si>
  <si>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</si>
  <si>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</si>
  <si>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</si>
  <si>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</si>
  <si>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</si>
  <si>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</si>
  <si>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</si>
  <si>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</si>
  <si>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</si>
  <si>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</si>
  <si>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</si>
  <si>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</si>
  <si>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</si>
  <si>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</si>
  <si>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</si>
  <si>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</si>
  <si>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</si>
  <si>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</si>
  <si>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</si>
  <si>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</si>
  <si>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</si>
  <si>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</si>
  <si>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</si>
  <si>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</si>
  <si>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</si>
  <si>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</si>
  <si>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</si>
  <si>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</si>
  <si>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</si>
  <si>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</si>
  <si>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</si>
  <si>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</si>
  <si>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</si>
  <si>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</si>
  <si>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</si>
  <si>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</si>
  <si>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</si>
  <si>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</si>
  <si>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</si>
  <si>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</si>
  <si>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</si>
  <si>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</si>
  <si>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</si>
  <si>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</si>
  <si>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</si>
  <si>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</si>
  <si>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</si>
  <si>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</si>
  <si>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</si>
  <si>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</si>
  <si>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</si>
  <si>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</si>
  <si>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</si>
  <si>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</si>
  <si>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</si>
  <si>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</si>
  <si>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</si>
  <si>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</si>
  <si>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</si>
  <si>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</si>
  <si>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</si>
  <si>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</si>
  <si>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</si>
  <si>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</si>
  <si>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</si>
  <si>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</si>
  <si>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</si>
  <si>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</si>
  <si>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</si>
  <si>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</si>
  <si>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</si>
  <si>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</si>
  <si>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</si>
  <si>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</si>
  <si>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</si>
  <si>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</si>
  <si>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</si>
  <si>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</si>
  <si>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</si>
  <si>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</si>
  <si>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</si>
  <si>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</si>
  <si>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</si>
  <si>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</si>
  <si>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</si>
  <si>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</si>
  <si>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</si>
  <si>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</si>
  <si>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</si>
  <si>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</si>
  <si>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</si>
  <si>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</si>
  <si>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</si>
  <si>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</si>
  <si>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</si>
  <si>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</si>
  <si>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</si>
  <si>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</si>
  <si>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</si>
  <si>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</si>
  <si>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</si>
  <si>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</si>
  <si>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</si>
  <si>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</si>
  <si>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</si>
  <si>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</si>
  <si>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</si>
  <si>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</si>
  <si>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</si>
  <si>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</si>
  <si>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</si>
  <si>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</si>
  <si>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</si>
  <si>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</si>
  <si>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</si>
  <si>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</si>
  <si>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</si>
  <si>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</si>
  <si>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</si>
  <si>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</si>
  <si>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</si>
  <si>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</si>
  <si>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</si>
  <si>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</si>
  <si>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</si>
  <si>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</si>
  <si>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</si>
  <si>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</si>
  <si>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</si>
  <si>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</si>
  <si>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</si>
  <si>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</si>
  <si>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</si>
  <si>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</si>
  <si>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</si>
  <si>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</si>
  <si>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</si>
  <si>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</si>
  <si>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</si>
  <si>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</si>
  <si>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</si>
  <si>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</si>
  <si>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</si>
  <si>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</si>
  <si>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</si>
  <si>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</si>
  <si>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</si>
  <si>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</si>
  <si>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</si>
  <si>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</si>
  <si>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</si>
  <si>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</si>
  <si>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</si>
  <si>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</si>
  <si>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</si>
  <si>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</si>
  <si>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</si>
  <si>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</si>
  <si>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</si>
  <si>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</si>
  <si>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</si>
  <si>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</si>
  <si>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</si>
  <si>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</si>
  <si>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</si>
  <si>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</si>
  <si>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</si>
  <si>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</si>
  <si>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</si>
  <si>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</si>
  <si>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</si>
  <si>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</si>
  <si>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</si>
  <si>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</si>
  <si>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</si>
  <si>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</si>
  <si>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</si>
  <si>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</si>
  <si>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</si>
  <si>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</si>
  <si>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</si>
  <si>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</si>
  <si>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</si>
  <si>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</si>
  <si>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</si>
  <si>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</si>
  <si>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</si>
  <si>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</si>
  <si>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</si>
  <si>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</si>
  <si>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</si>
  <si>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</si>
  <si>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</si>
  <si>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</si>
  <si>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</si>
  <si>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</si>
  <si>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</si>
  <si>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</si>
  <si>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</si>
  <si>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</si>
  <si>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</si>
  <si>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</si>
  <si>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</si>
  <si>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</si>
  <si>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</si>
  <si>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</si>
  <si>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</si>
  <si>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</si>
  <si>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</si>
  <si>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</si>
  <si>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</si>
  <si>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</si>
  <si>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</si>
  <si>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</si>
  <si>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</si>
  <si>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</si>
  <si>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</si>
  <si>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</si>
  <si>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</si>
  <si>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</si>
  <si>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</si>
  <si>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</si>
  <si>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</si>
  <si>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</si>
  <si>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</si>
  <si>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</si>
  <si>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</si>
  <si>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</si>
  <si>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</si>
  <si>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</si>
  <si>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</si>
  <si>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</si>
  <si>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</si>
  <si>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</si>
  <si>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</si>
  <si>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</si>
  <si>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</si>
  <si>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</si>
  <si>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</si>
  <si>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</si>
  <si>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</si>
  <si>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</si>
  <si>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</si>
  <si>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</si>
  <si>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</si>
  <si>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</si>
  <si>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</si>
  <si>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</si>
  <si>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</si>
  <si>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</si>
  <si>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</si>
  <si>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</si>
  <si>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</si>
  <si>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</si>
  <si>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</si>
  <si>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</si>
  <si>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</si>
  <si>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</si>
  <si>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</si>
  <si>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</si>
  <si>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</si>
  <si>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</si>
  <si>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</si>
  <si>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</si>
  <si>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</si>
  <si>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</si>
  <si>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</si>
  <si>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</si>
  <si>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</si>
  <si>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</si>
  <si>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</si>
  <si>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</si>
  <si>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</si>
  <si>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</si>
  <si>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</si>
  <si>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</si>
  <si>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</si>
  <si>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</si>
  <si>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</si>
  <si>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</si>
  <si>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</si>
  <si>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</si>
  <si>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</si>
  <si>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</si>
  <si>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</si>
  <si>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</si>
  <si>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</si>
  <si>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</si>
  <si>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</si>
  <si>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</si>
  <si>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</si>
  <si>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</si>
  <si>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</si>
  <si>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</si>
  <si>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</si>
  <si>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</si>
  <si>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</si>
  <si>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</si>
  <si>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</si>
  <si>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</si>
  <si>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</si>
  <si>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</si>
  <si>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</si>
  <si>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</si>
  <si>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</si>
  <si>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</si>
  <si>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</si>
  <si>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</si>
  <si>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</si>
  <si>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</si>
  <si>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</si>
  <si>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</si>
  <si>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</si>
  <si>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</si>
  <si>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</si>
  <si>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</si>
  <si>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</si>
  <si>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</si>
  <si>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</si>
  <si>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</si>
  <si>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</si>
  <si>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</si>
  <si>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</si>
  <si>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</si>
  <si>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</si>
  <si>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</si>
  <si>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</si>
  <si>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</si>
  <si>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</si>
  <si>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</si>
  <si>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</si>
  <si>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</si>
  <si>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</si>
  <si>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</si>
  <si>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</si>
  <si>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</si>
  <si>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</si>
  <si>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</si>
  <si>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</si>
  <si>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</si>
  <si>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</si>
  <si>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</si>
  <si>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</si>
  <si>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</si>
  <si>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</si>
  <si>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</si>
  <si>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</si>
  <si>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</si>
  <si>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</si>
  <si>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</si>
  <si>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</si>
  <si>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</si>
  <si>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</si>
  <si>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</si>
  <si>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</si>
  <si>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</si>
  <si>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</si>
  <si>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</si>
  <si>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</si>
  <si>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</si>
  <si>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</si>
  <si>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</si>
  <si>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</si>
  <si>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</si>
  <si>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</si>
  <si>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</si>
  <si>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</si>
  <si>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</si>
  <si>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</si>
  <si>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</si>
  <si>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</si>
  <si>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</si>
  <si>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</si>
  <si>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</si>
  <si>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</si>
  <si>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</si>
  <si>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</si>
  <si>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</si>
  <si>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</si>
  <si>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</si>
  <si>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</si>
  <si>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</si>
  <si>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</si>
  <si>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</si>
  <si>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</si>
  <si>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</si>
  <si>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</si>
  <si>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</si>
  <si>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</si>
  <si>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</si>
  <si>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</si>
  <si>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</si>
  <si>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</si>
  <si>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</si>
  <si>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</si>
  <si>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</si>
  <si>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</si>
  <si>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</si>
  <si>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</si>
  <si>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</si>
  <si>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</si>
  <si>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</si>
  <si>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</si>
  <si>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</si>
  <si>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</si>
  <si>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</si>
  <si>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</si>
  <si>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</si>
  <si>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</si>
  <si>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</si>
  <si>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</si>
  <si>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</si>
  <si>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</si>
  <si>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</si>
  <si>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</si>
  <si>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</si>
  <si>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</si>
  <si>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</si>
  <si>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</si>
  <si>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</si>
  <si>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</si>
  <si>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</si>
  <si>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</si>
  <si>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</si>
  <si>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</si>
  <si>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</si>
  <si>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</si>
  <si>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</si>
  <si>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</si>
  <si>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</si>
  <si>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</si>
  <si>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</si>
  <si>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</si>
  <si>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</si>
  <si>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</si>
  <si>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</si>
  <si>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</si>
  <si>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</si>
  <si>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</si>
  <si>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</si>
  <si>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</si>
  <si>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</si>
  <si>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</si>
  <si>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</si>
  <si>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</si>
  <si>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</si>
  <si>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</si>
  <si>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</si>
  <si>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</si>
  <si>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</si>
  <si>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</si>
  <si>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</si>
  <si>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</si>
  <si>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</si>
  <si>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</si>
  <si>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</si>
  <si>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</si>
  <si>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</si>
  <si>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</si>
  <si>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</si>
  <si>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</si>
  <si>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</si>
  <si>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</si>
  <si>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</si>
  <si>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</si>
  <si>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</si>
  <si>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</si>
  <si>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</si>
  <si>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</si>
  <si>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</si>
  <si>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</si>
  <si>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</si>
  <si>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</si>
  <si>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</si>
  <si>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</si>
  <si>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</si>
  <si>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</si>
  <si>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</si>
  <si>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</si>
  <si>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</si>
  <si>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</si>
  <si>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</si>
  <si>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</si>
  <si>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</si>
  <si>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</si>
  <si>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</si>
  <si>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</si>
  <si>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</si>
  <si>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</si>
  <si>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</si>
  <si>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</si>
  <si>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</si>
  <si>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</si>
  <si>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</si>
  <si>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</si>
  <si>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</si>
  <si>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</si>
  <si>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</si>
  <si>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</si>
  <si>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</si>
  <si>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</si>
  <si>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</si>
  <si>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</si>
  <si>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</si>
  <si>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</si>
  <si>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</si>
  <si>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</si>
  <si>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</si>
  <si>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</si>
  <si>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</si>
  <si>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</si>
  <si>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</si>
  <si>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</si>
  <si>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</si>
  <si>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</si>
  <si>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</si>
  <si>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</si>
  <si>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</si>
  <si>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</si>
  <si>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</si>
  <si>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</si>
  <si>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</si>
  <si>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</si>
  <si>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</si>
  <si>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</si>
  <si>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</si>
  <si>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</si>
  <si>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</si>
  <si>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</si>
  <si>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</si>
  <si>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</si>
  <si>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</si>
  <si>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</si>
  <si>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</si>
  <si>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</si>
  <si>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</si>
  <si>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</si>
  <si>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</si>
  <si>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</si>
  <si>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</si>
  <si>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</si>
  <si>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</si>
  <si>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</si>
  <si>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</si>
  <si>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</si>
  <si>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</si>
  <si>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</si>
  <si>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</si>
  <si>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</si>
  <si>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</si>
  <si>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</si>
  <si>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</si>
  <si>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</si>
  <si>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</si>
  <si>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</si>
  <si>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</si>
  <si>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</si>
  <si>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</si>
  <si>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</si>
  <si>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</si>
  <si>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</si>
  <si>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</si>
  <si>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</si>
  <si>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</si>
  <si>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</si>
  <si>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</si>
  <si>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</si>
  <si>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</si>
  <si>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</si>
  <si>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</si>
  <si>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</si>
  <si>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</si>
  <si>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</si>
  <si>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</si>
  <si>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</si>
  <si>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</si>
  <si>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</si>
  <si>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</si>
  <si>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</si>
  <si>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</si>
  <si>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</si>
  <si>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</si>
  <si>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</si>
  <si>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</si>
  <si>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</si>
  <si>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</si>
  <si>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</si>
  <si>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</si>
  <si>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</si>
  <si>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</si>
  <si>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</si>
  <si>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</si>
  <si>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</si>
  <si>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</si>
  <si>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</si>
  <si>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</si>
  <si>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</si>
  <si>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</si>
  <si>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</si>
  <si>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</si>
  <si>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</si>
  <si>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</si>
  <si>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</si>
  <si>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</si>
  <si>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</si>
  <si>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</si>
  <si>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</si>
  <si>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</si>
  <si>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</si>
  <si>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</si>
  <si>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</si>
  <si>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</si>
  <si>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</si>
  <si>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</si>
  <si>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</si>
  <si>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</si>
  <si>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</si>
  <si>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</si>
  <si>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</si>
  <si>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</si>
  <si>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</si>
  <si>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</si>
  <si>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</si>
  <si>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</si>
  <si>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</si>
  <si>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</si>
  <si>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</si>
  <si>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</si>
  <si>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</si>
  <si>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</si>
  <si>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</si>
  <si>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</si>
  <si>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</si>
  <si>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</si>
  <si>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</si>
  <si>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</si>
  <si>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</si>
  <si>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</si>
  <si>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</si>
  <si>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</si>
  <si>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</si>
  <si>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</si>
  <si>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</si>
  <si>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</si>
  <si>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</si>
  <si>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</si>
  <si>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</si>
  <si>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</si>
  <si>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</si>
  <si>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</si>
  <si>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</si>
  <si>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</si>
  <si>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</si>
  <si>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</si>
  <si>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</si>
  <si>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</si>
  <si>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</si>
  <si>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</si>
  <si>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</si>
  <si>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</si>
  <si>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</si>
  <si>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</si>
  <si>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</si>
  <si>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</si>
  <si>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</si>
  <si>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</si>
  <si>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</si>
  <si>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</si>
  <si>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</si>
  <si>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</si>
  <si>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</si>
  <si>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</si>
  <si>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</si>
  <si>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</si>
  <si>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</si>
  <si>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</si>
  <si>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</si>
  <si>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</si>
  <si>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</si>
  <si>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</si>
  <si>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</si>
  <si>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</si>
  <si>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</si>
  <si>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</si>
  <si>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</si>
  <si>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</si>
  <si>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</si>
  <si>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</si>
  <si>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</si>
  <si>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</si>
  <si>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</si>
  <si>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</si>
  <si>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</si>
  <si>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</si>
  <si>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</si>
  <si>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</si>
  <si>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</si>
  <si>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</si>
  <si>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</si>
  <si>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</si>
  <si>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</si>
  <si>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</si>
  <si>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</si>
  <si>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</si>
  <si>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</si>
  <si>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</si>
  <si>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</si>
  <si>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</si>
  <si>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</si>
  <si>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</si>
  <si>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</si>
  <si>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</si>
  <si>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</si>
  <si>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</si>
  <si>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</si>
  <si>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</si>
  <si>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</si>
  <si>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</si>
  <si>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</si>
  <si>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</si>
  <si>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</si>
  <si>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</si>
  <si>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</si>
  <si>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</si>
  <si>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</si>
  <si>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</si>
  <si>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</si>
  <si>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</si>
  <si>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</si>
  <si>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</si>
  <si>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</si>
  <si>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</si>
  <si>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</si>
  <si>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</si>
  <si>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</si>
  <si>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</si>
  <si>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</si>
  <si>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</si>
  <si>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</si>
  <si>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</si>
  <si>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</si>
  <si>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</si>
  <si>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</si>
  <si>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</si>
  <si>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</si>
  <si>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</si>
  <si>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</si>
  <si>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</si>
  <si>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</si>
  <si>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</si>
  <si>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</si>
  <si>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</si>
  <si>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</si>
  <si>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</si>
  <si>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</si>
  <si>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</si>
  <si>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</si>
  <si>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</si>
  <si>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</si>
  <si>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</si>
  <si>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</si>
  <si>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</si>
  <si>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</si>
  <si>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</si>
  <si>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</si>
  <si>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</si>
  <si>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</si>
  <si>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</si>
  <si>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</si>
  <si>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</si>
  <si>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</si>
  <si>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</si>
  <si>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</si>
  <si>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</si>
  <si>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</si>
  <si>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</si>
  <si>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</si>
  <si>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</si>
  <si>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</si>
  <si>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</si>
  <si>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</si>
  <si>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</si>
  <si>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</si>
  <si>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</si>
  <si>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</si>
  <si>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</si>
  <si>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</si>
  <si>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</si>
  <si>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</si>
  <si>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</si>
  <si>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</si>
  <si>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</si>
  <si>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</si>
  <si>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</si>
  <si>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</si>
  <si>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</si>
  <si>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</si>
  <si>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</si>
  <si>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</si>
  <si>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</si>
  <si>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</si>
  <si>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</si>
  <si>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</si>
  <si>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</si>
  <si>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</si>
  <si>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</si>
  <si>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</si>
  <si>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</si>
  <si>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</si>
  <si>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</si>
  <si>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</si>
  <si>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</si>
  <si>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</si>
  <si>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</si>
  <si>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</si>
  <si>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</si>
  <si>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</si>
  <si>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</si>
  <si>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</si>
  <si>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</si>
  <si>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</si>
  <si>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</si>
  <si>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</si>
  <si>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</si>
  <si>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</si>
  <si>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</si>
  <si>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</si>
  <si>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</si>
  <si>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</si>
  <si>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</si>
  <si>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</si>
  <si>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</si>
  <si>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</si>
  <si>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</si>
  <si>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</si>
  <si>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</si>
  <si>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</si>
  <si>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</si>
  <si>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</si>
  <si>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</si>
  <si>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</si>
  <si>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</si>
  <si>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</si>
  <si>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</si>
  <si>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</si>
  <si>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</si>
  <si>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</si>
  <si>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</si>
  <si>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</si>
  <si>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</si>
  <si>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</si>
  <si>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</si>
  <si>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</si>
  <si>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</si>
  <si>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</si>
  <si>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</si>
  <si>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</si>
  <si>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</si>
  <si>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</si>
  <si>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</si>
  <si>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</si>
  <si>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</si>
  <si>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</si>
  <si>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</si>
  <si>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</si>
  <si>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</si>
  <si>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</si>
  <si>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</si>
  <si>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</si>
  <si>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</si>
  <si>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</si>
  <si>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</si>
  <si>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</si>
  <si>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</si>
  <si>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</si>
  <si>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</si>
  <si>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</si>
  <si>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</si>
  <si>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</si>
  <si>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</si>
  <si>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</si>
  <si>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</si>
  <si>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</si>
  <si>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</si>
  <si>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</si>
  <si>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</si>
  <si>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</si>
  <si>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</si>
  <si>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</si>
  <si>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</si>
  <si>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</si>
  <si>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</si>
  <si>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</si>
  <si>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</si>
  <si>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</si>
  <si>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</si>
  <si>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</si>
  <si>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</si>
  <si>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</si>
  <si>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</si>
  <si>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</si>
  <si>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</si>
  <si>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</si>
  <si>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</si>
  <si>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</si>
  <si>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</si>
  <si>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</si>
  <si>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</si>
  <si>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</si>
  <si>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</si>
  <si>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</si>
  <si>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</si>
  <si>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</si>
  <si>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</si>
  <si>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</si>
  <si>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</si>
  <si>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</si>
  <si>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</si>
  <si>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</si>
  <si>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</si>
  <si>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</si>
  <si>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</si>
  <si>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</si>
  <si>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</si>
  <si>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</si>
  <si>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</si>
  <si>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</si>
  <si>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</si>
  <si>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</si>
  <si>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</si>
  <si>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</si>
  <si>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</si>
  <si>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</si>
  <si>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</si>
  <si>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</si>
  <si>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</si>
  <si>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</si>
  <si>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</si>
  <si>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</si>
  <si>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</si>
  <si>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</si>
  <si>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</si>
  <si>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</si>
  <si>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</si>
  <si>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</si>
  <si>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</si>
  <si>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</si>
  <si>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</si>
  <si>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</si>
  <si>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</si>
  <si>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</si>
  <si>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</si>
  <si>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</si>
  <si>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</si>
  <si>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</si>
  <si>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</si>
  <si>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</si>
  <si>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</si>
  <si>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</si>
  <si>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</si>
  <si>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</si>
  <si>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</si>
  <si>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</si>
  <si>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</si>
  <si>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</si>
  <si>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</si>
  <si>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</si>
  <si>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</si>
  <si>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</si>
  <si>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</si>
  <si>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</si>
  <si>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</si>
  <si>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</si>
  <si>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</si>
  <si>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</si>
  <si>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</si>
  <si>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</si>
  <si>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</si>
  <si>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</si>
  <si>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</si>
  <si>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</si>
  <si>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</si>
  <si>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</si>
  <si>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</si>
  <si>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</si>
  <si>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</si>
  <si>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</si>
  <si>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</si>
  <si>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</si>
  <si>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</si>
  <si>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</si>
  <si>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</si>
  <si>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</si>
  <si>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</si>
  <si>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</si>
  <si>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</si>
  <si>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</si>
  <si>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</si>
  <si>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</si>
  <si>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</si>
  <si>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</si>
  <si>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</si>
  <si>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</si>
  <si>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</si>
  <si>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</si>
  <si>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</si>
  <si>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</si>
  <si>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</si>
  <si>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</si>
  <si>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</si>
  <si>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</si>
  <si>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</si>
  <si>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</si>
  <si>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</si>
  <si>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</si>
  <si>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</si>
  <si>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</si>
  <si>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</si>
  <si>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</si>
  <si>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</si>
  <si>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</si>
  <si>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</si>
  <si>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</si>
  <si>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</si>
  <si>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</si>
  <si>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</si>
  <si>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</si>
  <si>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</si>
  <si>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</si>
  <si>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</si>
  <si>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</si>
  <si>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</si>
  <si>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</si>
  <si>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</si>
  <si>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</si>
  <si>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</si>
  <si>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</si>
  <si>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</si>
  <si>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</si>
  <si>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</si>
  <si>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</si>
  <si>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</si>
  <si>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</si>
  <si>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</si>
  <si>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</si>
  <si>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</si>
  <si>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</si>
  <si>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</si>
  <si>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</si>
  <si>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</si>
  <si>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</si>
  <si>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</si>
  <si>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</si>
  <si>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</si>
  <si>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</si>
  <si>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</si>
  <si>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</si>
  <si>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</si>
  <si>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</si>
  <si>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</si>
  <si>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</si>
  <si>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</si>
  <si>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</si>
  <si>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</si>
  <si>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</si>
  <si>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</si>
  <si>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</si>
  <si>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</si>
  <si>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</si>
  <si>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</si>
  <si>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</si>
  <si>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</si>
  <si>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</si>
  <si>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</si>
  <si>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</si>
  <si>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</si>
  <si>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</si>
  <si>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</si>
  <si>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</si>
  <si>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</si>
  <si>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</si>
  <si>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</si>
  <si>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</si>
  <si>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</si>
  <si>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</si>
  <si>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</si>
  <si>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</si>
  <si>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</si>
  <si>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</si>
  <si>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</si>
  <si>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</si>
  <si>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</si>
  <si>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</si>
  <si>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</si>
  <si>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</si>
  <si>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</si>
  <si>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</si>
  <si>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</si>
  <si>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</si>
  <si>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</si>
  <si>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</si>
  <si>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</si>
  <si>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</si>
  <si>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</si>
  <si>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</si>
  <si>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</si>
  <si>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</si>
  <si>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</si>
  <si>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</si>
  <si>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</si>
  <si>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</si>
  <si>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</si>
  <si>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</si>
  <si>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</si>
  <si>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</si>
  <si>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</si>
  <si>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</si>
  <si>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</si>
  <si>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</si>
  <si>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</si>
  <si>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</si>
  <si>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</si>
  <si>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</si>
  <si>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</si>
  <si>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</si>
  <si>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</si>
  <si>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</si>
  <si>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</si>
  <si>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</si>
  <si>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</si>
  <si>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</si>
  <si>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</si>
  <si>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</si>
  <si>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</si>
  <si>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</si>
  <si>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</si>
  <si>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</si>
  <si>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</si>
  <si>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</si>
  <si>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</si>
  <si>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</si>
  <si>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</si>
  <si>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</si>
  <si>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</si>
  <si>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</si>
  <si>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</si>
  <si>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</si>
  <si>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</si>
  <si>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</si>
  <si>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</si>
  <si>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</si>
  <si>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</si>
  <si>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</si>
  <si>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</si>
  <si>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</si>
  <si>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</si>
  <si>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</si>
  <si>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</si>
  <si>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</si>
  <si>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</si>
  <si>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</si>
  <si>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</si>
  <si>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</si>
  <si>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</si>
  <si>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</si>
  <si>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</si>
  <si>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</si>
  <si>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</si>
  <si>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</si>
  <si>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</si>
  <si>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</si>
  <si>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</si>
  <si>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</si>
  <si>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</si>
  <si>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</si>
  <si>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</si>
  <si>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</si>
  <si>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</si>
  <si>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</si>
  <si>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</si>
  <si>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</si>
  <si>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</si>
  <si>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</si>
  <si>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</si>
  <si>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</si>
  <si>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</si>
  <si>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</si>
  <si>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</si>
  <si>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</si>
  <si>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</si>
  <si>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</si>
  <si>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</si>
  <si>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</si>
  <si>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</si>
  <si>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</si>
  <si>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</si>
  <si>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</si>
  <si>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</si>
  <si>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</si>
  <si>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</si>
  <si>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</si>
  <si>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</si>
  <si>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</si>
  <si>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</si>
  <si>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</si>
  <si>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</si>
  <si>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</si>
  <si>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</si>
  <si>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</si>
  <si>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</si>
  <si>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</si>
  <si>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</si>
  <si>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</si>
  <si>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</si>
  <si>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</si>
  <si>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</si>
  <si>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</si>
  <si>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</si>
  <si>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</si>
  <si>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</si>
  <si>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</si>
  <si>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</si>
  <si>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</si>
  <si>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</si>
  <si>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</si>
  <si>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</si>
  <si>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</si>
  <si>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</si>
  <si>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</si>
  <si>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</si>
  <si>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</si>
  <si>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</si>
  <si>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</si>
  <si>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</si>
  <si>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</si>
  <si>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</si>
  <si>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</si>
  <si>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</si>
  <si>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</si>
  <si>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</si>
  <si>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</si>
  <si>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</si>
  <si>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</si>
  <si>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</si>
  <si>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</si>
  <si>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</si>
  <si>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</si>
  <si>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</si>
  <si>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</si>
  <si>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</si>
  <si>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</si>
  <si>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</si>
  <si>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</si>
  <si>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</si>
  <si>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</si>
  <si>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</si>
  <si>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</si>
  <si>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</si>
  <si>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</si>
  <si>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</si>
  <si>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</si>
  <si>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</si>
  <si>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</si>
  <si>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</si>
  <si>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</si>
  <si>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</si>
  <si>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</si>
  <si>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</si>
  <si>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</si>
  <si>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</si>
  <si>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</si>
  <si>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</si>
  <si>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</si>
  <si>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</si>
  <si>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</si>
  <si>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</si>
  <si>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</si>
  <si>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</si>
  <si>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</si>
  <si>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</si>
  <si>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</si>
  <si>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</si>
  <si>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</si>
  <si>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</si>
  <si>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</si>
  <si>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</si>
  <si>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</si>
  <si>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</si>
  <si>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</si>
  <si>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</si>
  <si>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</si>
  <si>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</si>
  <si>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</si>
  <si>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</si>
  <si>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</si>
  <si>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</si>
  <si>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</si>
  <si>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</si>
  <si>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</si>
  <si>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</si>
  <si>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</si>
  <si>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</si>
  <si>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</si>
  <si>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</si>
  <si>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</si>
  <si>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</si>
  <si>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</si>
  <si>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</si>
  <si>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</si>
  <si>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</si>
  <si>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</si>
  <si>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</si>
  <si>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</si>
  <si>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</si>
  <si>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</si>
  <si>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</si>
  <si>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</si>
  <si>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</si>
  <si>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</si>
  <si>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</si>
  <si>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</si>
  <si>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</si>
  <si>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</si>
  <si>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</si>
  <si>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</si>
  <si>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</si>
  <si>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</si>
  <si>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</si>
  <si>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</si>
  <si>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</si>
  <si>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</si>
  <si>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</si>
  <si>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</si>
  <si>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</si>
  <si>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</si>
  <si>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</si>
  <si>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</si>
  <si>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</si>
  <si>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</si>
  <si>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</si>
  <si>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</si>
  <si>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</si>
  <si>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</si>
  <si>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</si>
  <si>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</si>
  <si>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</si>
  <si>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</si>
  <si>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</si>
  <si>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</si>
  <si>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</si>
  <si>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</si>
  <si>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</si>
  <si>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</si>
  <si>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</si>
  <si>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</si>
  <si>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</si>
  <si>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</si>
  <si>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</si>
  <si>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</si>
  <si>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</si>
  <si>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</si>
  <si>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</si>
  <si>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</si>
  <si>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</si>
  <si>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</si>
  <si>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</si>
  <si>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</si>
  <si>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</si>
  <si>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</si>
  <si>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</si>
  <si>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</si>
  <si>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</si>
  <si>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</si>
  <si>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</si>
  <si>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</si>
  <si>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</si>
  <si>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</si>
  <si>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</si>
  <si>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</si>
  <si>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</si>
  <si>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</si>
  <si>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</si>
  <si>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</si>
  <si>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</si>
  <si>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</si>
  <si>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</si>
  <si>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</si>
  <si>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</si>
  <si>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</si>
  <si>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</si>
  <si>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</si>
  <si>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</si>
  <si>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</si>
  <si>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</si>
  <si>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</si>
  <si>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</si>
  <si>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</si>
  <si>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</si>
  <si>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</si>
  <si>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</si>
  <si>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</si>
  <si>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</si>
  <si>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</si>
  <si>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</si>
  <si>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</si>
  <si>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</si>
  <si>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</si>
  <si>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</si>
  <si>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</si>
  <si>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</si>
  <si>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</si>
  <si>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</si>
  <si>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</si>
  <si>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</si>
  <si>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</si>
  <si>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</si>
  <si>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</si>
  <si>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</si>
  <si>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</si>
  <si>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</si>
  <si>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</si>
  <si>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</si>
  <si>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</si>
  <si>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</si>
  <si>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</si>
  <si>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</si>
  <si>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</si>
  <si>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</si>
  <si>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</si>
  <si>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</si>
  <si>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</si>
  <si>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</si>
  <si>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</si>
  <si>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</si>
  <si>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</si>
  <si>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</si>
  <si>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</si>
  <si>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</si>
  <si>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</si>
  <si>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</si>
  <si>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</si>
  <si>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</si>
  <si>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</si>
  <si>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</si>
  <si>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</si>
  <si>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</si>
  <si>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</si>
  <si>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</si>
  <si>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</si>
  <si>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</si>
  <si>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</si>
  <si>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</si>
  <si>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</si>
  <si>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</si>
  <si>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</si>
  <si>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</si>
  <si>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</si>
  <si>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</si>
  <si>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</si>
  <si>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</si>
  <si>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</si>
  <si>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</si>
  <si>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</si>
  <si>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</si>
  <si>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</si>
  <si>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</si>
  <si>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</si>
  <si>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</si>
  <si>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</si>
  <si>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</si>
  <si>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</si>
  <si>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</si>
  <si>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</si>
  <si>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</si>
  <si>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</si>
  <si>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</si>
  <si>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</si>
  <si>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</si>
  <si>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</si>
  <si>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</si>
  <si>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</si>
  <si>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</si>
  <si>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</si>
  <si>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</si>
  <si>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</si>
  <si>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</si>
  <si>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</si>
  <si>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</si>
  <si>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</si>
  <si>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</si>
  <si>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</si>
  <si>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</si>
  <si>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</si>
  <si>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</si>
  <si>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</si>
  <si>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</si>
  <si>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</si>
  <si>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</si>
  <si>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</si>
  <si>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</si>
  <si>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</si>
  <si>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</si>
  <si>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</si>
  <si>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</si>
  <si>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</si>
  <si>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</si>
  <si>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</si>
  <si>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</si>
  <si>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</si>
  <si>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</si>
  <si>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</si>
  <si>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</si>
  <si>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</si>
  <si>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</si>
  <si>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</si>
  <si>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</si>
  <si>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</si>
  <si>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</si>
  <si>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</si>
  <si>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</si>
  <si>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</si>
  <si>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</si>
  <si>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</si>
  <si>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</si>
  <si>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</si>
  <si>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</si>
  <si>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</si>
  <si>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</si>
  <si>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</si>
  <si>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</si>
  <si>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</si>
  <si>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</si>
  <si>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</si>
  <si>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</si>
  <si>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</si>
  <si>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</si>
  <si>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</si>
  <si>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</si>
  <si>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</si>
  <si>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</si>
  <si>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</si>
  <si>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</si>
  <si>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</si>
  <si>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</si>
  <si>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</si>
  <si>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</si>
  <si>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</si>
  <si>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</si>
  <si>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</si>
  <si>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</si>
  <si>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</si>
  <si>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</si>
  <si>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</si>
  <si>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</si>
  <si>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</si>
  <si>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</si>
  <si>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</si>
  <si>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</si>
  <si>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</si>
  <si>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</si>
  <si>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</si>
  <si>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</si>
  <si>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</si>
  <si>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</si>
  <si>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</si>
  <si>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</si>
  <si>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</si>
  <si>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</si>
  <si>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</si>
  <si>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</si>
  <si>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</si>
  <si>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</si>
  <si>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</si>
  <si>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</si>
  <si>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</si>
  <si>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</si>
  <si>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</si>
  <si>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</si>
  <si>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</si>
  <si>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</si>
  <si>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</si>
  <si>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</si>
  <si>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</si>
  <si>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</si>
  <si>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</si>
  <si>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</si>
  <si>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</si>
  <si>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</si>
  <si>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</si>
  <si>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</si>
  <si>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</si>
  <si>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</si>
  <si>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</si>
  <si>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</si>
  <si>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</si>
  <si>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</si>
  <si>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</si>
  <si>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</si>
  <si>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</si>
  <si>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</si>
  <si>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</si>
  <si>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</si>
  <si>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</si>
  <si>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</si>
  <si>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</si>
  <si>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</si>
  <si>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</si>
  <si>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</si>
  <si>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</si>
  <si>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</si>
  <si>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</si>
  <si>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</si>
  <si>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</si>
  <si>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</si>
  <si>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</si>
  <si>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</si>
  <si>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</si>
  <si>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</si>
  <si>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</si>
  <si>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</si>
  <si>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</si>
  <si>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</si>
  <si>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</si>
  <si>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</si>
  <si>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</si>
  <si>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</si>
  <si>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</si>
  <si>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</si>
  <si>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</si>
  <si>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</si>
  <si>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</si>
  <si>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</si>
  <si>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</si>
  <si>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</si>
  <si>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</si>
  <si>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</si>
  <si>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</si>
  <si>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</si>
  <si>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</si>
  <si>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</si>
  <si>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</si>
  <si>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</si>
  <si>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</si>
  <si>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</si>
  <si>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</si>
  <si>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</si>
  <si>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</si>
  <si>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</si>
  <si>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</si>
  <si>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</si>
  <si>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</si>
  <si>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</si>
  <si>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</si>
  <si>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</si>
  <si>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</si>
  <si>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</si>
  <si>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</si>
  <si>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</si>
  <si>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</si>
  <si>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</si>
  <si>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</si>
  <si>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</si>
  <si>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</si>
  <si>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</si>
  <si>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</si>
  <si>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</si>
  <si>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</si>
  <si>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</si>
  <si>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</si>
  <si>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</si>
  <si>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</si>
  <si>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</si>
  <si>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</si>
  <si>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</si>
  <si>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</si>
  <si>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</si>
  <si>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</si>
  <si>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</si>
  <si>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</si>
  <si>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</si>
  <si>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</si>
  <si>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</si>
  <si>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</si>
  <si>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</si>
  <si>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</si>
  <si>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</si>
  <si>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</si>
  <si>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</si>
  <si>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</si>
  <si>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</si>
  <si>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</si>
  <si>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</si>
  <si>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</si>
  <si>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</si>
  <si>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</si>
  <si>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</si>
  <si>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</si>
  <si>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</si>
  <si>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</si>
  <si>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</si>
  <si>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</si>
  <si>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</si>
  <si>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</si>
  <si>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</si>
  <si>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</si>
  <si>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</si>
  <si>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</si>
  <si>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</si>
  <si>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</si>
  <si>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</si>
  <si>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</si>
  <si>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</si>
  <si>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</si>
  <si>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</si>
  <si>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</si>
  <si>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</si>
  <si>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</si>
  <si>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</si>
  <si>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</si>
  <si>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</si>
  <si>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</si>
  <si>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</si>
  <si>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</si>
  <si>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</si>
  <si>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</si>
  <si>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</si>
  <si>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</si>
  <si>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</si>
  <si>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</si>
  <si>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</si>
  <si>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</si>
  <si>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</si>
  <si>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</si>
  <si>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</si>
  <si>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</si>
  <si>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</si>
  <si>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</si>
  <si>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</si>
  <si>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</si>
  <si>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</si>
  <si>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</si>
  <si>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</si>
  <si>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</si>
  <si>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</si>
  <si>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</si>
  <si>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</si>
  <si>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</si>
  <si>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</si>
  <si>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</si>
  <si>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</si>
  <si>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</si>
  <si>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</si>
  <si>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</si>
  <si>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</si>
  <si>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</si>
  <si>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</si>
  <si>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</si>
  <si>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</si>
  <si>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</si>
  <si>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</si>
  <si>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</si>
  <si>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</si>
  <si>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</si>
  <si>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</si>
  <si>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</si>
  <si>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</si>
  <si>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</si>
  <si>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</si>
  <si>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</si>
  <si>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</si>
  <si>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</si>
  <si>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</si>
  <si>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</si>
  <si>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</si>
  <si>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</si>
  <si>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</si>
  <si>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</si>
  <si>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</si>
  <si>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</si>
  <si>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</si>
  <si>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</si>
  <si>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</si>
  <si>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</si>
  <si>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</si>
  <si>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</si>
  <si>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</si>
  <si>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</si>
  <si>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</si>
  <si>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</si>
  <si>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</si>
  <si>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</si>
  <si>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</si>
  <si>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</si>
  <si>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</si>
  <si>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</si>
  <si>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</si>
  <si>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</si>
  <si>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</si>
  <si>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</si>
  <si>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</si>
  <si>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</si>
  <si>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</si>
  <si>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</si>
  <si>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</si>
  <si>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</si>
  <si>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</si>
  <si>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</si>
  <si>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</si>
  <si>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</si>
  <si>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</si>
  <si>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</si>
  <si>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</si>
  <si>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</si>
  <si>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</si>
  <si>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</si>
  <si>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</si>
  <si>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</si>
  <si>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</si>
  <si>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</si>
  <si>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</si>
  <si>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</si>
  <si>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</si>
  <si>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</si>
  <si>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</si>
  <si>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</si>
  <si>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</si>
  <si>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</si>
  <si>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</si>
  <si>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</si>
  <si>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</si>
  <si>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</si>
  <si>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</si>
  <si>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</si>
  <si>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</si>
  <si>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</si>
  <si>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</si>
  <si>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</si>
  <si>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</si>
  <si>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</si>
  <si>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</si>
  <si>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</si>
  <si>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</si>
  <si>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</si>
  <si>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</si>
  <si>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</si>
  <si>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</si>
  <si>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</si>
  <si>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</si>
  <si>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</si>
  <si>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</si>
  <si>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</si>
  <si>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</si>
  <si>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</si>
  <si>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</si>
  <si>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</si>
  <si>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</si>
  <si>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</si>
  <si>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</si>
  <si>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</si>
  <si>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</si>
  <si>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</si>
  <si>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</si>
  <si>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</si>
  <si>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</si>
  <si>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</si>
  <si>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</si>
  <si>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</si>
  <si>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</si>
  <si>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</si>
  <si>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</si>
  <si>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</si>
  <si>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</si>
  <si>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</si>
  <si>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</si>
  <si>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</si>
  <si>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</si>
  <si>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</si>
  <si>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</si>
  <si>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</si>
  <si>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</si>
  <si>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</si>
  <si>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</si>
  <si>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</si>
  <si>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</si>
  <si>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</si>
  <si>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</si>
  <si>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</si>
  <si>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</si>
  <si>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</si>
  <si>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</si>
  <si>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</si>
  <si>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</si>
  <si>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</si>
  <si>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</si>
  <si>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</si>
  <si>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</si>
  <si>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</si>
  <si>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</si>
  <si>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</si>
  <si>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</si>
  <si>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</si>
  <si>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</si>
  <si>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</si>
  <si>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</si>
  <si>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</si>
  <si>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</si>
  <si>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</si>
  <si>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</si>
  <si>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</si>
  <si>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</si>
  <si>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</si>
  <si>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</si>
  <si>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</si>
  <si>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</si>
  <si>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</si>
  <si>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</si>
  <si>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</si>
  <si>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</si>
  <si>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</si>
  <si>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</si>
  <si>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</si>
  <si>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</si>
  <si>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</si>
  <si>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</si>
  <si>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</si>
  <si>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</si>
  <si>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</si>
  <si>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</si>
  <si>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</si>
  <si>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</si>
  <si>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</si>
  <si>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</si>
  <si>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</si>
  <si>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</si>
  <si>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</si>
  <si>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</si>
  <si>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</si>
  <si>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</si>
  <si>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</si>
  <si>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</si>
  <si>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</si>
  <si>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</si>
  <si>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</si>
  <si>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</si>
  <si>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</si>
  <si>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</si>
  <si>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</si>
  <si>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</si>
  <si>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</si>
  <si>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</si>
  <si>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</si>
  <si>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</si>
  <si>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</si>
  <si>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</si>
  <si>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</si>
  <si>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</si>
  <si>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</si>
  <si>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</si>
  <si>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</si>
  <si>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</si>
  <si>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</si>
  <si>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</si>
  <si>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</si>
  <si>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</si>
  <si>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</si>
  <si>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</si>
  <si>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</si>
  <si>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</si>
  <si>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</si>
  <si>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</si>
  <si>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</si>
  <si>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</si>
  <si>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</si>
  <si>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</si>
  <si>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</si>
  <si>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</si>
  <si>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</si>
  <si>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</si>
  <si>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</si>
  <si>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</si>
  <si>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</si>
  <si>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</si>
  <si>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</si>
  <si>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</si>
  <si>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</si>
  <si>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</si>
  <si>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</si>
  <si>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</si>
  <si>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</si>
  <si>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</si>
  <si>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</si>
  <si>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</si>
  <si>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</si>
  <si>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</si>
  <si>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</si>
  <si>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</si>
  <si>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</si>
  <si>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</si>
  <si>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</si>
  <si>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</si>
  <si>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</si>
  <si>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</si>
  <si>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</si>
  <si>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</si>
  <si>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</si>
  <si>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</si>
  <si>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</si>
  <si>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</si>
  <si>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</si>
  <si>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</si>
  <si>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</si>
  <si>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</si>
  <si>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</si>
  <si>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</si>
  <si>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</si>
  <si>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</si>
  <si>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</si>
  <si>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</si>
  <si>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</si>
  <si>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</si>
  <si>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</si>
  <si>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</si>
  <si>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</si>
  <si>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</si>
  <si>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</si>
  <si>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</si>
  <si>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</si>
  <si>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</si>
  <si>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</si>
  <si>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</si>
  <si>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</si>
  <si>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</si>
  <si>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</si>
  <si>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</si>
  <si>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</si>
  <si>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</si>
  <si>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</si>
  <si>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</si>
  <si>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</si>
  <si>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</si>
  <si>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</si>
  <si>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</si>
  <si>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</si>
  <si>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</si>
  <si>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</si>
  <si>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</si>
  <si>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</si>
  <si>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</si>
  <si>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</si>
  <si>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</si>
  <si>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</si>
  <si>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</si>
  <si>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</si>
  <si>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</si>
  <si>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</si>
  <si>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</si>
  <si>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</si>
  <si>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</si>
  <si>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</si>
  <si>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</si>
  <si>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</si>
  <si>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</si>
  <si>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</si>
  <si>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</si>
  <si>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</si>
  <si>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</si>
  <si>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</si>
  <si>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</si>
  <si>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</si>
  <si>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</si>
  <si>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</si>
  <si>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</si>
  <si>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</si>
  <si>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</si>
  <si>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</si>
  <si>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</si>
  <si>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</si>
  <si>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</si>
  <si>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</si>
  <si>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</si>
  <si>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</si>
  <si>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</si>
  <si>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</si>
  <si>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</si>
  <si>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</si>
  <si>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</si>
  <si>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</si>
  <si>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</si>
  <si>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</si>
  <si>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</si>
  <si>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</si>
  <si>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</si>
  <si>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</si>
  <si>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</si>
  <si>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</si>
  <si>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</si>
  <si>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</si>
  <si>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</si>
  <si>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</si>
  <si>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</si>
  <si>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</si>
  <si>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</si>
  <si>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</si>
  <si>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</si>
  <si>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</si>
  <si>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</si>
  <si>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</si>
  <si>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</si>
  <si>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</si>
  <si>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</si>
  <si>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</si>
  <si>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</si>
  <si>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</si>
  <si>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</si>
  <si>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</si>
  <si>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</si>
  <si>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</si>
  <si>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</si>
  <si>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</si>
  <si>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</si>
  <si>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</si>
  <si>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</si>
  <si>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</si>
  <si>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</si>
  <si>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</si>
  <si>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</si>
  <si>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</si>
  <si>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</si>
  <si>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</si>
  <si>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</si>
  <si>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</si>
  <si>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</si>
  <si>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</si>
  <si>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</si>
  <si>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</si>
  <si>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</si>
  <si>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</si>
  <si>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</si>
  <si>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</si>
  <si>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</si>
  <si>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</si>
  <si>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</si>
  <si>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</si>
  <si>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</si>
  <si>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</si>
  <si>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</si>
  <si>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</si>
  <si>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</si>
  <si>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</si>
  <si>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</si>
  <si>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</si>
  <si>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</si>
  <si>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</si>
  <si>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</si>
  <si>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</si>
  <si>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</si>
  <si>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</si>
  <si>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</si>
  <si>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</si>
  <si>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</si>
  <si>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</si>
  <si>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</si>
  <si>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</si>
  <si>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</si>
  <si>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</si>
  <si>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</si>
  <si>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</si>
  <si>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</si>
  <si>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</si>
  <si>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</si>
  <si>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</si>
  <si>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</si>
  <si>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</si>
  <si>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</si>
  <si>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</si>
  <si>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</si>
  <si>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</si>
  <si>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</si>
  <si>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</si>
  <si>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</si>
  <si>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</si>
  <si>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</si>
  <si>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</si>
  <si>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</si>
  <si>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</si>
  <si>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</si>
  <si>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</si>
  <si>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</si>
  <si>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</si>
  <si>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</si>
  <si>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</si>
  <si>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</si>
  <si>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</si>
  <si>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</si>
  <si>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</si>
  <si>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</si>
  <si>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</si>
  <si>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</si>
  <si>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</si>
  <si>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</si>
  <si>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</si>
  <si>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</si>
  <si>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</si>
  <si>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</si>
  <si>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</si>
  <si>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</si>
  <si>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</si>
  <si>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</si>
  <si>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</si>
  <si>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</si>
  <si>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</si>
  <si>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</si>
  <si>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</si>
  <si>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</si>
  <si>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</si>
  <si>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</si>
  <si>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</si>
  <si>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</si>
  <si>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</si>
  <si>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</si>
  <si>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</si>
  <si>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</si>
  <si>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</si>
  <si>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</si>
  <si>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</si>
  <si>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</si>
  <si>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</si>
  <si>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</si>
  <si>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</si>
  <si>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</si>
  <si>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</si>
  <si>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</si>
  <si>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</si>
  <si>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</si>
  <si>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</si>
  <si>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</si>
  <si>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</si>
  <si>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</si>
  <si>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</si>
  <si>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</si>
  <si>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</si>
  <si>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</si>
  <si>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</si>
  <si>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</si>
  <si>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</si>
  <si>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</si>
  <si>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</si>
  <si>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</si>
  <si>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</si>
  <si>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</si>
  <si>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</si>
  <si>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</si>
  <si>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</si>
  <si>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</si>
  <si>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</si>
  <si>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</si>
  <si>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</si>
  <si>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</si>
  <si>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</si>
  <si>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</si>
  <si>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</si>
  <si>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</si>
  <si>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</si>
  <si>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</si>
  <si>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</si>
  <si>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</si>
  <si>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</si>
  <si>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</si>
  <si>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</si>
  <si>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</si>
  <si>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</si>
  <si>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</si>
  <si>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</si>
  <si>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</si>
  <si>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</si>
  <si>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</si>
  <si>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</si>
  <si>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</si>
  <si>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</si>
  <si>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</si>
  <si>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</si>
  <si>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</si>
  <si>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</si>
  <si>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</si>
  <si>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</si>
  <si>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</si>
  <si>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</si>
  <si>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</si>
  <si>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</si>
  <si>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</si>
  <si>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</si>
  <si>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</si>
  <si>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</si>
  <si>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</si>
  <si>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</si>
  <si>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</si>
  <si>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</si>
  <si>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</si>
  <si>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</si>
  <si>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</si>
  <si>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</si>
  <si>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</si>
  <si>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</si>
  <si>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</si>
  <si>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</si>
  <si>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</si>
  <si>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</si>
  <si>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</si>
  <si>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</si>
  <si>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</si>
  <si>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</si>
  <si>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</si>
  <si>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</si>
  <si>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</si>
  <si>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</si>
  <si>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</si>
  <si>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</si>
  <si>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</si>
  <si>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</si>
  <si>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</si>
  <si>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</si>
  <si>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</si>
  <si>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</si>
  <si>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</si>
  <si>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</si>
  <si>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</si>
  <si>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</si>
  <si>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</si>
  <si>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</si>
  <si>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</si>
  <si>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</si>
  <si>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</si>
  <si>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</si>
  <si>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</si>
  <si>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</si>
  <si>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</si>
  <si>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</si>
  <si>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</si>
  <si>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</si>
  <si>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</si>
  <si>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</si>
  <si>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</si>
  <si>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</si>
  <si>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</si>
  <si>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</si>
  <si>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</si>
  <si>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</si>
  <si>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</si>
  <si>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</si>
  <si>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</si>
  <si>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</si>
  <si>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</si>
  <si>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</si>
  <si>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</si>
  <si>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</si>
  <si>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</si>
  <si>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</si>
  <si>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</si>
  <si>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</si>
  <si>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</si>
  <si>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</si>
  <si>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</si>
  <si>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</si>
  <si>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</si>
  <si>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</si>
  <si>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</si>
  <si>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</si>
  <si>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</si>
  <si>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</si>
  <si>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</si>
  <si>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</si>
  <si>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</si>
  <si>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</si>
  <si>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</si>
  <si>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</si>
  <si>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</si>
  <si>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</si>
  <si>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</si>
  <si>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</si>
  <si>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</si>
  <si>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</si>
  <si>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</si>
  <si>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</si>
  <si>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</si>
  <si>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</si>
  <si>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</si>
  <si>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</si>
  <si>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</si>
  <si>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</si>
  <si>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</si>
  <si>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</si>
  <si>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</si>
  <si>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</si>
  <si>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</si>
  <si>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</si>
  <si>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</si>
  <si>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</si>
  <si>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</si>
  <si>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</si>
  <si>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</si>
  <si>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</si>
  <si>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</si>
  <si>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</si>
  <si>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</si>
  <si>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</si>
  <si>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</si>
  <si>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</si>
  <si>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</si>
  <si>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</si>
  <si>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</si>
  <si>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</si>
  <si>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</si>
  <si>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</si>
  <si>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</si>
  <si>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</si>
  <si>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</si>
  <si>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</si>
  <si>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</si>
  <si>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</si>
  <si>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</si>
  <si>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</si>
  <si>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</si>
  <si>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</si>
  <si>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</si>
  <si>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</si>
  <si>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</si>
  <si>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</si>
  <si>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</si>
  <si>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</si>
  <si>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</si>
  <si>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</si>
  <si>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</si>
  <si>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</si>
  <si>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</si>
  <si>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</si>
  <si>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</si>
  <si>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</si>
  <si>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</si>
  <si>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</si>
  <si>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</si>
  <si>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</si>
  <si>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</si>
  <si>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</si>
  <si>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</si>
  <si>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</si>
  <si>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</si>
  <si>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</si>
  <si>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</si>
  <si>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</si>
  <si>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</si>
  <si>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</si>
  <si>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</si>
  <si>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</si>
  <si>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</si>
  <si>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</si>
  <si>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</si>
  <si>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</si>
  <si>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</si>
  <si>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</si>
  <si>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</si>
  <si>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</si>
  <si>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</si>
  <si>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</si>
  <si>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</si>
  <si>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</si>
  <si>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</si>
  <si>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</si>
  <si>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</si>
  <si>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</si>
  <si>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</si>
  <si>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</si>
  <si>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</si>
  <si>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</si>
  <si>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</si>
  <si>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</si>
  <si>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</si>
  <si>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</si>
  <si>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</si>
  <si>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</si>
  <si>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</si>
  <si>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</si>
  <si>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</si>
  <si>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</si>
  <si>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</si>
  <si>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</si>
  <si>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</si>
  <si>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</si>
  <si>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</si>
  <si>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</si>
  <si>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</si>
  <si>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</si>
  <si>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</si>
  <si>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</si>
  <si>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</si>
  <si>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</si>
  <si>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</si>
  <si>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</si>
  <si>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</si>
  <si>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</si>
  <si>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</si>
  <si>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</si>
  <si>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</si>
  <si>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</si>
  <si>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</si>
  <si>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</si>
  <si>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</si>
  <si>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</si>
  <si>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</si>
  <si>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</si>
  <si>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</si>
  <si>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</si>
  <si>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</si>
  <si>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</si>
  <si>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</si>
  <si>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</si>
  <si>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</si>
  <si>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</si>
  <si>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</si>
  <si>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</si>
  <si>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</si>
  <si>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</si>
  <si>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</si>
  <si>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</si>
  <si>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</si>
  <si>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</si>
  <si>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</si>
  <si>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</si>
  <si>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</si>
  <si>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</si>
  <si>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</si>
  <si>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</si>
  <si>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</si>
  <si>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</si>
  <si>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</si>
  <si>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</si>
  <si>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</si>
  <si>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</si>
  <si>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</si>
  <si>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</si>
  <si>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</si>
  <si>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</si>
  <si>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</si>
  <si>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</si>
  <si>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</si>
  <si>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</si>
  <si>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</si>
  <si>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</si>
  <si>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</si>
  <si>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</si>
  <si>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</si>
  <si>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</si>
  <si>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</si>
  <si>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</si>
  <si>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</si>
  <si>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</si>
  <si>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</si>
  <si>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</si>
  <si>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</si>
  <si>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</si>
  <si>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</si>
  <si>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</si>
  <si>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</si>
  <si>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</si>
  <si>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</si>
  <si>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</si>
  <si>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</si>
  <si>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</si>
  <si>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</si>
  <si>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</si>
  <si>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</si>
  <si>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</si>
  <si>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</si>
  <si>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</si>
  <si>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</si>
  <si>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</si>
  <si>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</si>
  <si>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</si>
  <si>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</si>
  <si>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</si>
  <si>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</si>
  <si>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</si>
  <si>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</si>
  <si>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</si>
  <si>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</si>
  <si>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</si>
  <si>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</si>
  <si>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</si>
  <si>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</si>
  <si>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</si>
  <si>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</si>
  <si>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</si>
  <si>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</si>
  <si>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</si>
  <si>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</si>
  <si>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</si>
  <si>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</si>
  <si>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</si>
  <si>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</si>
  <si>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</si>
  <si>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</si>
  <si>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</si>
  <si>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</si>
  <si>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</si>
  <si>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</si>
  <si>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</si>
  <si>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</si>
  <si>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</si>
  <si>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</si>
  <si>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</si>
  <si>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</si>
  <si>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</si>
  <si>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</si>
  <si>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</si>
  <si>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</si>
  <si>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</si>
  <si>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</si>
  <si>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</si>
  <si>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</si>
  <si>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</si>
  <si>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</si>
  <si>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</si>
  <si>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</si>
  <si>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</si>
  <si>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</si>
  <si>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</si>
  <si>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</si>
  <si>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</si>
  <si>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</si>
  <si>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</si>
  <si>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</si>
  <si>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</si>
  <si>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</si>
  <si>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</si>
  <si>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</si>
  <si>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</si>
  <si>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</si>
  <si>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</si>
  <si>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</si>
  <si>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</si>
  <si>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</si>
  <si>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</si>
  <si>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</si>
  <si>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</si>
  <si>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</si>
  <si>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</si>
  <si>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</si>
  <si>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</si>
  <si>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</si>
  <si>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</si>
  <si>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</si>
  <si>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</si>
  <si>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</si>
  <si>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</si>
  <si>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</si>
  <si>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</si>
  <si>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</si>
  <si>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</si>
  <si>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</si>
  <si>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</si>
  <si>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</si>
  <si>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</si>
  <si>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</si>
  <si>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</si>
  <si>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</si>
  <si>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</si>
  <si>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</si>
  <si>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</si>
  <si>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</si>
  <si>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</si>
  <si>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</si>
  <si>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</si>
  <si>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</si>
  <si>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</si>
  <si>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</si>
  <si>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</si>
  <si>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</si>
  <si>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</si>
  <si>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</si>
  <si>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</si>
  <si>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</si>
  <si>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</si>
  <si>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</si>
  <si>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</si>
  <si>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</si>
  <si>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</si>
  <si>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</si>
  <si>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</si>
  <si>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</si>
  <si>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</si>
  <si>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</si>
  <si>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</si>
  <si>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</si>
  <si>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</si>
  <si>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</si>
  <si>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</si>
  <si>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</si>
  <si>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</si>
  <si>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</si>
  <si>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</si>
  <si>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</si>
  <si>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</si>
  <si>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</si>
  <si>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</si>
  <si>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</si>
  <si>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</si>
  <si>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</si>
  <si>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</si>
  <si>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</si>
  <si>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</si>
  <si>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</si>
  <si>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</si>
  <si>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</si>
  <si>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</si>
  <si>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</si>
  <si>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</si>
  <si>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</si>
  <si>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</si>
  <si>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</si>
  <si>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</si>
  <si>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</si>
  <si>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</si>
  <si>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</si>
  <si>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</si>
  <si>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</si>
  <si>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</si>
  <si>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</si>
  <si>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</si>
  <si>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</si>
  <si>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</si>
  <si>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</si>
  <si>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</si>
  <si>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</si>
  <si>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</si>
  <si>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</si>
  <si>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</si>
  <si>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</si>
  <si>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</si>
  <si>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</si>
  <si>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</si>
  <si>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</si>
  <si>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</si>
  <si>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</si>
  <si>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</si>
  <si>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</si>
  <si>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</si>
  <si>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</si>
  <si>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</si>
  <si>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</si>
  <si>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</si>
  <si>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</si>
  <si>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</si>
  <si>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</si>
  <si>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</si>
  <si>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</si>
  <si>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</si>
  <si>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</si>
  <si>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</si>
  <si>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</si>
  <si>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</si>
  <si>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</si>
  <si>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</si>
  <si>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</si>
  <si>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</si>
  <si>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</si>
  <si>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</si>
  <si>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</si>
  <si>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</si>
  <si>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</si>
  <si>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</si>
  <si>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</si>
  <si>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</si>
  <si>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</si>
  <si>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</si>
  <si>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</si>
  <si>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</si>
  <si>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</si>
  <si>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</si>
  <si>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</si>
  <si>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</si>
  <si>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</si>
  <si>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</si>
  <si>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</si>
  <si>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</si>
  <si>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</si>
  <si>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</si>
  <si>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</si>
  <si>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</si>
  <si>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</si>
  <si>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</si>
  <si>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</si>
  <si>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</si>
  <si>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</si>
  <si>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</si>
  <si>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</si>
  <si>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</si>
  <si>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</si>
  <si>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</si>
  <si>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</si>
  <si>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</si>
  <si>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</si>
  <si>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</si>
  <si>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</si>
  <si>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</si>
  <si>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</si>
  <si>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</si>
  <si>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</si>
  <si>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</si>
  <si>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</si>
  <si>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</si>
  <si>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</si>
  <si>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</si>
  <si>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</si>
  <si>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</si>
  <si>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</si>
  <si>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</si>
  <si>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</si>
  <si>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</si>
  <si>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</si>
  <si>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</si>
  <si>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</si>
  <si>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</si>
  <si>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</si>
  <si>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</si>
  <si>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</si>
  <si>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</si>
  <si>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</si>
  <si>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</si>
  <si>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</si>
  <si>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</si>
  <si>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</si>
  <si>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</si>
  <si>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</si>
  <si>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</si>
  <si>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</si>
  <si>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</si>
  <si>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</si>
  <si>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</si>
  <si>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</si>
  <si>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</si>
  <si>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</si>
  <si>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</si>
  <si>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</si>
  <si>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</si>
  <si>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</si>
  <si>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</si>
  <si>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</si>
  <si>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</si>
  <si>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</si>
  <si>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</si>
  <si>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</si>
  <si>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</si>
  <si>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</si>
  <si>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</si>
  <si>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</si>
  <si>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</si>
  <si>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</si>
  <si>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</si>
  <si>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</si>
  <si>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</si>
  <si>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</si>
  <si>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</si>
  <si>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</si>
  <si>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</si>
  <si>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</si>
  <si>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</si>
  <si>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</si>
  <si>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</si>
  <si>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</si>
  <si>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</si>
  <si>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</si>
  <si>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</si>
  <si>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</si>
  <si>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</si>
  <si>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</si>
  <si>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</si>
  <si>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</si>
  <si>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</si>
  <si>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</si>
  <si>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</si>
  <si>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</si>
  <si>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</si>
  <si>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</si>
  <si>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</si>
  <si>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</si>
  <si>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</si>
  <si>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</si>
  <si>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</si>
  <si>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</si>
  <si>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</si>
  <si>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</si>
  <si>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</si>
  <si>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</si>
  <si>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</si>
  <si>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</si>
  <si>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</si>
  <si>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</si>
  <si>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</si>
  <si>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</si>
  <si>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</si>
  <si>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</si>
  <si>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</si>
  <si>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</si>
  <si>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</si>
  <si>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</si>
  <si>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</si>
  <si>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</si>
  <si>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</si>
  <si>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</si>
  <si>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</si>
  <si>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</si>
  <si>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</si>
  <si>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</si>
  <si>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</si>
  <si>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</si>
  <si>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</si>
  <si>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</si>
  <si>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</si>
  <si>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</si>
  <si>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</si>
  <si>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</si>
  <si>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</si>
  <si>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</si>
  <si>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</si>
  <si>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</si>
  <si>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</si>
  <si>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</si>
  <si>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</si>
  <si>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</si>
  <si>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</si>
  <si>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</si>
  <si>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</si>
  <si>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</si>
  <si>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</si>
  <si>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</si>
  <si>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</si>
  <si>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</si>
  <si>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</si>
  <si>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</si>
  <si>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</si>
  <si>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</si>
  <si>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</si>
  <si>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</si>
  <si>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</si>
  <si>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</si>
  <si>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</si>
  <si>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</si>
  <si>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</si>
  <si>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</si>
  <si>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</si>
  <si>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</si>
  <si>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</si>
  <si>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</si>
  <si>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</si>
  <si>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</si>
  <si>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</si>
  <si>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</si>
  <si>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</si>
  <si>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</si>
  <si>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</si>
  <si>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</si>
  <si>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</si>
  <si>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</si>
  <si>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</si>
  <si>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</si>
  <si>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</si>
  <si>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</si>
  <si>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</si>
  <si>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</si>
  <si>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</si>
  <si>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</si>
  <si>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</si>
  <si>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</si>
  <si>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</si>
  <si>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</si>
  <si>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</si>
  <si>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</si>
  <si>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</si>
  <si>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</si>
  <si>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</si>
  <si>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</si>
  <si>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</si>
  <si>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</si>
  <si>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</si>
  <si>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</si>
  <si>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</si>
  <si>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</si>
  <si>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</si>
  <si>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</si>
  <si>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</si>
  <si>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</si>
  <si>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</si>
  <si>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</si>
  <si>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</si>
  <si>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</si>
  <si>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</si>
  <si>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</si>
  <si>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</si>
  <si>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</si>
  <si>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</si>
  <si>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</si>
  <si>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</si>
  <si>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</si>
  <si>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</si>
  <si>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</si>
  <si>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</si>
  <si>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</si>
  <si>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</si>
  <si>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</si>
  <si>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</si>
  <si>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</si>
  <si>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</si>
  <si>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</si>
  <si>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</si>
  <si>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</si>
  <si>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</si>
  <si>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</si>
  <si>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</si>
  <si>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</si>
  <si>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</si>
  <si>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</si>
  <si>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</si>
  <si>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</si>
  <si>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</si>
  <si>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</si>
  <si>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</si>
  <si>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</si>
  <si>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</si>
  <si>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</si>
  <si>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</si>
  <si>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</si>
  <si>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</si>
  <si>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</si>
  <si>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</si>
  <si>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</si>
  <si>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</si>
  <si>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</si>
  <si>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</si>
  <si>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</si>
  <si>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</si>
  <si>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</si>
  <si>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</si>
  <si>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</si>
  <si>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</si>
  <si>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</si>
  <si>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</si>
  <si>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</si>
  <si>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</si>
  <si>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</si>
  <si>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</si>
  <si>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</si>
  <si>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</si>
  <si>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</si>
  <si>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</si>
  <si>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</si>
  <si>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</si>
  <si>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</si>
  <si>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</si>
  <si>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</si>
  <si>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</si>
  <si>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</si>
  <si>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</si>
  <si>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</si>
  <si>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</si>
  <si>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</si>
  <si>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</si>
  <si>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</si>
  <si>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</si>
  <si>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</si>
  <si>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</si>
  <si>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</si>
  <si>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</si>
  <si>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</si>
  <si>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</si>
  <si>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</si>
  <si>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</si>
  <si>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</si>
  <si>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</si>
  <si>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</si>
  <si>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</si>
  <si>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</si>
  <si>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</si>
  <si>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</si>
  <si>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</si>
  <si>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</si>
  <si>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</si>
  <si>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</si>
  <si>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</si>
  <si>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</si>
  <si>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</si>
  <si>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</si>
  <si>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</si>
  <si>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</si>
  <si>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</si>
  <si>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</si>
  <si>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</si>
  <si>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</si>
  <si>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</si>
  <si>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</si>
  <si>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</si>
  <si>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</si>
  <si>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</si>
  <si>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</si>
  <si>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</si>
  <si>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</si>
  <si>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</si>
  <si>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</si>
  <si>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</si>
  <si>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</si>
  <si>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</si>
  <si>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</si>
  <si>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</si>
  <si>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</si>
  <si>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</si>
  <si>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</si>
  <si>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</si>
  <si>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</si>
  <si>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</si>
  <si>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</si>
  <si>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</si>
  <si>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</si>
  <si>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</si>
  <si>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</si>
  <si>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</si>
  <si>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</si>
  <si>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</si>
  <si>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</si>
  <si>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</si>
  <si>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</si>
  <si>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</si>
  <si>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</si>
  <si>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</si>
  <si>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</si>
  <si>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</si>
  <si>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</si>
  <si>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</si>
  <si>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</si>
  <si>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</si>
  <si>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</si>
  <si>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</si>
  <si>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</si>
  <si>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</si>
  <si>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</si>
  <si>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</si>
  <si>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</si>
  <si>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</si>
  <si>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</si>
  <si>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</si>
  <si>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</si>
  <si>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</si>
  <si>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</si>
  <si>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</si>
  <si>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</si>
  <si>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</si>
  <si>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</si>
  <si>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</si>
  <si>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</si>
  <si>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</si>
  <si>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</si>
  <si>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</si>
  <si>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</si>
  <si>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</si>
  <si>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</si>
  <si>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</si>
  <si>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</si>
  <si>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</si>
  <si>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</si>
  <si>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</si>
  <si>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</si>
  <si>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</si>
  <si>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</si>
  <si>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</si>
  <si>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</si>
  <si>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</si>
  <si>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</si>
  <si>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</si>
  <si>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</si>
  <si>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</si>
  <si>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</si>
  <si>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</si>
  <si>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</si>
  <si>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</si>
  <si>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</si>
  <si>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</si>
  <si>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</si>
  <si>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</si>
  <si>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</si>
  <si>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</si>
  <si>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</si>
  <si>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</si>
  <si>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</si>
  <si>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</si>
  <si>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</si>
  <si>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</si>
  <si>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</si>
  <si>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</si>
  <si>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</si>
  <si>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</si>
  <si>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</si>
  <si>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</si>
  <si>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</si>
  <si>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</si>
  <si>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</si>
  <si>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</si>
  <si>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</si>
  <si>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</si>
  <si>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</si>
  <si>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</si>
  <si>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</si>
  <si>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</si>
  <si>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</si>
  <si>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</si>
  <si>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</si>
  <si>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</si>
  <si>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</si>
  <si>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</si>
  <si>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</si>
  <si>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</si>
  <si>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</si>
  <si>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</si>
  <si>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</si>
  <si>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</si>
  <si>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</si>
  <si>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</si>
  <si>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</si>
  <si>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</si>
  <si>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</si>
  <si>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</si>
  <si>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</si>
  <si>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</si>
  <si>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</si>
  <si>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</si>
  <si>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</si>
  <si>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</si>
  <si>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</si>
  <si>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</si>
  <si>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</si>
  <si>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</si>
  <si>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</si>
  <si>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</si>
  <si>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</si>
  <si>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</si>
  <si>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</si>
  <si>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</si>
  <si>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</si>
  <si>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</si>
  <si>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</si>
  <si>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</si>
  <si>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</si>
  <si>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</si>
  <si>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</si>
  <si>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</si>
  <si>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</si>
  <si>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</si>
  <si>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</si>
  <si>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</si>
  <si>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</si>
  <si>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</si>
  <si>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</si>
  <si>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</si>
  <si>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</si>
  <si>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</si>
  <si>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</si>
  <si>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</si>
  <si>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</si>
  <si>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</si>
  <si>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</si>
  <si>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</si>
  <si>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</si>
  <si>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</si>
  <si>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</si>
  <si>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</si>
  <si>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</si>
  <si>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</si>
  <si>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</si>
  <si>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</si>
  <si>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</si>
  <si>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</si>
  <si>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</si>
  <si>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</si>
  <si>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</si>
  <si>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</si>
  <si>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</si>
  <si>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</si>
  <si>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</si>
  <si>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</si>
  <si>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</si>
  <si>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</si>
  <si>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</si>
  <si>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</si>
  <si>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</si>
  <si>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</si>
  <si>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</si>
  <si>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</si>
  <si>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</si>
  <si>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</si>
  <si>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</si>
  <si>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</si>
  <si>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</si>
  <si>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</si>
  <si>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</si>
  <si>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</si>
  <si>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</si>
  <si>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</si>
  <si>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</si>
  <si>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</si>
  <si>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</si>
  <si>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</si>
  <si>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</si>
  <si>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</si>
  <si>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</si>
  <si>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</si>
  <si>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</si>
  <si>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</si>
  <si>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</si>
  <si>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</si>
  <si>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</si>
  <si>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</si>
  <si>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</si>
  <si>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</si>
  <si>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</si>
  <si>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</si>
  <si>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</si>
  <si>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</si>
  <si>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</si>
  <si>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</si>
  <si>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</si>
  <si>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</si>
  <si>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</si>
  <si>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</si>
  <si>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</si>
  <si>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</si>
  <si>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</si>
  <si>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</si>
  <si>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</si>
  <si>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</si>
  <si>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</si>
  <si>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</si>
  <si>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</si>
  <si>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</si>
  <si>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</si>
  <si>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</si>
  <si>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</si>
  <si>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</si>
  <si>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</si>
  <si>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</si>
  <si>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</si>
  <si>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</si>
  <si>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</si>
  <si>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</si>
  <si>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</si>
  <si>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</si>
  <si>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</si>
  <si>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</si>
  <si>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</si>
  <si>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</si>
  <si>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</si>
  <si>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</si>
  <si>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</si>
  <si>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</si>
  <si>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</si>
  <si>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</si>
  <si>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</si>
  <si>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</si>
  <si>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</si>
  <si>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</si>
  <si>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</si>
  <si>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</si>
  <si>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</si>
  <si>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</si>
  <si>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</si>
  <si>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</si>
  <si>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</si>
  <si>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</si>
  <si>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</si>
  <si>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</si>
  <si>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</si>
  <si>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</si>
  <si>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</si>
  <si>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</si>
  <si>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</si>
  <si>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</si>
  <si>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</si>
  <si>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</si>
  <si>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</si>
  <si>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</si>
  <si>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</si>
  <si>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</si>
  <si>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</si>
  <si>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</si>
  <si>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</si>
  <si>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</si>
  <si>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</si>
  <si>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</si>
  <si>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</si>
  <si>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</si>
  <si>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</si>
  <si>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</si>
  <si>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</si>
  <si>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</si>
  <si>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</si>
  <si>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</si>
  <si>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</si>
  <si>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</si>
  <si>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</si>
  <si>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</si>
  <si>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</si>
  <si>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</si>
  <si>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</si>
  <si>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</si>
  <si>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</si>
  <si>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</si>
  <si>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</si>
  <si>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</si>
  <si>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</si>
  <si>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</si>
  <si>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</si>
  <si>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</si>
  <si>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</si>
  <si>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</si>
  <si>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</si>
  <si>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</si>
  <si>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</si>
  <si>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</si>
  <si>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</si>
  <si>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</si>
  <si>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</si>
  <si>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</si>
  <si>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</si>
  <si>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</si>
  <si>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</si>
  <si>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</si>
  <si>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</si>
  <si>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</si>
  <si>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</si>
  <si>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</si>
  <si>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</si>
  <si>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</si>
  <si>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</si>
  <si>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</si>
  <si>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</si>
  <si>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</si>
  <si>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</si>
  <si>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</si>
  <si>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</si>
  <si>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</si>
  <si>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</si>
  <si>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</si>
  <si>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</si>
  <si>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</si>
  <si>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</si>
  <si>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</si>
  <si>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</si>
  <si>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</si>
  <si>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</si>
  <si>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</si>
  <si>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</si>
  <si>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</si>
  <si>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</si>
  <si>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</si>
  <si>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</si>
  <si>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</si>
  <si>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</si>
  <si>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</si>
  <si>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</si>
  <si>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</si>
  <si>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</si>
  <si>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</si>
  <si>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</si>
  <si>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</si>
  <si>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</si>
  <si>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</si>
  <si>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</si>
  <si>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</si>
  <si>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</si>
  <si>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</si>
  <si>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</si>
  <si>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</si>
  <si>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</si>
  <si>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</si>
  <si>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</si>
  <si>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</si>
  <si>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</si>
  <si>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</si>
  <si>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</si>
  <si>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</si>
  <si>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</si>
  <si>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</si>
  <si>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</si>
  <si>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</si>
  <si>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</si>
  <si>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</si>
  <si>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</si>
  <si>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</si>
  <si>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</si>
  <si>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</si>
  <si>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</si>
  <si>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</si>
  <si>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</si>
  <si>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</si>
  <si>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</si>
  <si>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</si>
  <si>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</si>
  <si>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</si>
  <si>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</si>
  <si>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</si>
  <si>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</si>
  <si>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</si>
  <si>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</si>
  <si>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</si>
  <si>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</si>
  <si>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</si>
  <si>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</si>
  <si>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</si>
  <si>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</si>
  <si>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</si>
  <si>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</si>
  <si>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</si>
  <si>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</si>
  <si>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</si>
  <si>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</si>
  <si>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</si>
  <si>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</si>
  <si>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</si>
  <si>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</si>
  <si>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</si>
  <si>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</si>
  <si>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</si>
  <si>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</si>
  <si>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</si>
  <si>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</si>
  <si>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</si>
  <si>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</si>
  <si>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</si>
  <si>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</si>
  <si>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</si>
  <si>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</si>
  <si>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</si>
  <si>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</si>
  <si>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</si>
  <si>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</si>
  <si>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</si>
  <si>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</si>
  <si>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</si>
  <si>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</si>
  <si>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</si>
  <si>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</si>
  <si>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</si>
  <si>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</si>
  <si>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</si>
  <si>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</si>
  <si>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</si>
  <si>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</si>
  <si>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</si>
  <si>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</si>
  <si>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</si>
  <si>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</si>
  <si>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</si>
  <si>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</si>
  <si>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</si>
  <si>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</si>
  <si>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</si>
  <si>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</si>
  <si>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</si>
  <si>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</si>
  <si>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</si>
  <si>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</si>
  <si>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</si>
  <si>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</si>
  <si>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</si>
  <si>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</si>
  <si>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</si>
  <si>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</si>
  <si>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</si>
  <si>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</si>
  <si>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</si>
  <si>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</si>
  <si>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</si>
  <si>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</si>
  <si>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</si>
  <si>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</si>
  <si>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</si>
  <si>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</si>
  <si>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</si>
  <si>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</si>
  <si>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</si>
  <si>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</si>
  <si>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</si>
  <si>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</si>
  <si>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</si>
  <si>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</si>
  <si>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</si>
  <si>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</si>
  <si>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</si>
  <si>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</si>
  <si>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</si>
  <si>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</si>
  <si>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</si>
  <si>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</si>
  <si>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</si>
  <si>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</si>
  <si>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</si>
  <si>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</si>
  <si>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</si>
  <si>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</si>
  <si>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</si>
  <si>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</si>
  <si>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</si>
  <si>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</si>
  <si>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</si>
  <si>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</si>
  <si>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</si>
  <si>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</si>
  <si>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</si>
  <si>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</si>
  <si>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</si>
  <si>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</si>
  <si>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</si>
  <si>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</si>
  <si>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</si>
  <si>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</si>
  <si>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</si>
  <si>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</si>
  <si>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</si>
  <si>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</si>
  <si>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</si>
  <si>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</si>
  <si>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</si>
  <si>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</si>
  <si>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</si>
  <si>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</si>
  <si>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</si>
  <si>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</si>
  <si>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</si>
  <si>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</si>
  <si>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</si>
  <si>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</si>
  <si>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</si>
  <si>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</si>
  <si>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</si>
  <si>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</si>
  <si>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</si>
  <si>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</si>
  <si>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</si>
  <si>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</si>
  <si>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</si>
  <si>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</si>
  <si>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</si>
  <si>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</si>
  <si>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</si>
  <si>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</si>
  <si>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</si>
  <si>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</si>
  <si>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</si>
  <si>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</si>
  <si>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</si>
  <si>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</si>
  <si>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</si>
  <si>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</si>
  <si>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</si>
  <si>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</si>
  <si>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</si>
  <si>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</si>
  <si>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</si>
  <si>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</si>
  <si>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</si>
  <si>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</si>
  <si>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</si>
  <si>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</si>
  <si>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</si>
  <si>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</si>
  <si>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</si>
  <si>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</si>
  <si>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</si>
  <si>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</si>
  <si>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</si>
  <si>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</si>
  <si>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</si>
  <si>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</si>
  <si>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</si>
  <si>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</si>
  <si>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</si>
  <si>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</si>
  <si>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</si>
  <si>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</si>
  <si>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</si>
  <si>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</si>
  <si>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</si>
  <si>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</si>
  <si>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</si>
  <si>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</si>
  <si>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</si>
  <si>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</si>
  <si>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</si>
  <si>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</si>
  <si>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</si>
  <si>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</si>
  <si>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</si>
  <si>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</si>
  <si>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</si>
  <si>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</si>
  <si>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</si>
  <si>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</si>
  <si>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</si>
  <si>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</si>
  <si>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</si>
  <si>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</si>
  <si>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</si>
  <si>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</si>
  <si>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</si>
  <si>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</si>
  <si>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</si>
  <si>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</si>
  <si>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</si>
  <si>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</si>
  <si>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</si>
  <si>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</si>
  <si>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</si>
  <si>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</si>
  <si>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</si>
  <si>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</si>
  <si>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</si>
  <si>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</si>
  <si>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</si>
  <si>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</si>
  <si>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</si>
  <si>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</si>
  <si>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</si>
  <si>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</si>
  <si>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</si>
  <si>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</si>
  <si>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</si>
  <si>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</si>
  <si>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</si>
  <si>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</si>
  <si>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</si>
  <si>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</si>
  <si>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</si>
  <si>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</si>
  <si>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</si>
  <si>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</si>
  <si>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</si>
  <si>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</si>
  <si>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</si>
  <si>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</si>
  <si>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</si>
  <si>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</si>
  <si>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</si>
  <si>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</si>
  <si>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</si>
  <si>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</si>
  <si>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</si>
  <si>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</si>
  <si>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</si>
  <si>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</si>
  <si>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</si>
  <si>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</si>
  <si>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</si>
  <si>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</si>
  <si>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</si>
  <si>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</si>
  <si>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</si>
  <si>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</si>
  <si>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</si>
  <si>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</si>
  <si>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</si>
  <si>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</si>
  <si>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</si>
  <si>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</si>
  <si>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</si>
  <si>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</si>
  <si>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</si>
  <si>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</si>
  <si>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</si>
  <si>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</si>
  <si>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</si>
  <si>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</si>
  <si>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</si>
  <si>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</si>
  <si>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</si>
  <si>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</si>
  <si>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</si>
  <si>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</si>
  <si>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</si>
  <si>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</si>
  <si>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</si>
  <si>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</si>
  <si>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</si>
  <si>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</si>
  <si>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</si>
  <si>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</si>
  <si>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</si>
  <si>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</si>
  <si>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</si>
  <si>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</si>
  <si>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</si>
  <si>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</si>
  <si>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</si>
  <si>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</si>
  <si>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</si>
  <si>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</si>
  <si>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</si>
  <si>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</si>
  <si>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</si>
  <si>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</si>
  <si>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</si>
  <si>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</si>
  <si>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</si>
  <si>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</si>
  <si>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</si>
  <si>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</si>
  <si>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</si>
  <si>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</si>
  <si>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</si>
  <si>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</si>
  <si>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</si>
  <si>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</si>
  <si>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</si>
  <si>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</si>
  <si>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</si>
  <si>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</si>
  <si>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</si>
  <si>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</si>
  <si>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</si>
  <si>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</si>
  <si>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</si>
  <si>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</si>
  <si>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</si>
  <si>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</si>
  <si>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</si>
  <si>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</si>
  <si>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</si>
  <si>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</si>
  <si>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</si>
  <si>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</si>
  <si>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</si>
  <si>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</si>
  <si>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</si>
  <si>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</si>
  <si>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</si>
  <si>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</si>
  <si>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</si>
  <si>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</si>
  <si>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</si>
  <si>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</si>
  <si>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</si>
  <si>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</si>
  <si>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</si>
  <si>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</si>
  <si>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</si>
  <si>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</si>
  <si>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</si>
  <si>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</si>
  <si>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</si>
  <si>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</si>
  <si>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</si>
  <si>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</si>
  <si>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</si>
  <si>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</si>
  <si>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</si>
  <si>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</si>
  <si>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</si>
  <si>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</si>
  <si>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</si>
  <si>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</si>
  <si>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</si>
  <si>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</si>
  <si>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</si>
  <si>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</si>
  <si>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</si>
  <si>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</si>
  <si>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</si>
  <si>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</si>
  <si>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</si>
  <si>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</si>
  <si>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</si>
  <si>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</si>
  <si>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</si>
  <si>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</si>
  <si>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</si>
  <si>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</si>
  <si>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</si>
  <si>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</si>
  <si>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</si>
  <si>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</si>
  <si>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</si>
  <si>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</si>
  <si>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</si>
  <si>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</si>
  <si>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</si>
  <si>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</si>
  <si>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</si>
  <si>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</si>
  <si>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</si>
  <si>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</si>
  <si>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</si>
  <si>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</si>
  <si>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</si>
  <si>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</si>
  <si>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</si>
  <si>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</si>
  <si>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</si>
  <si>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</si>
  <si>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</si>
  <si>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</si>
  <si>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</si>
  <si>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</si>
  <si>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</si>
  <si>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</si>
  <si>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</si>
  <si>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</si>
  <si>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</si>
  <si>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</si>
  <si>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</si>
  <si>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</si>
  <si>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</si>
  <si>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</si>
  <si>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</si>
  <si>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</si>
  <si>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</si>
  <si>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</si>
  <si>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</si>
  <si>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</si>
  <si>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</si>
  <si>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</si>
  <si>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</si>
  <si>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</si>
  <si>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</si>
  <si>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</si>
  <si>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</si>
  <si>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</si>
  <si>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</si>
  <si>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</si>
  <si>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</si>
  <si>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</si>
  <si>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</si>
  <si>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</si>
  <si>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</si>
  <si>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</si>
  <si>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</si>
  <si>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</si>
  <si>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</si>
  <si>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</si>
  <si>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</si>
  <si>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</si>
  <si>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</si>
  <si>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</si>
  <si>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</si>
  <si>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</si>
  <si>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</si>
  <si>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</si>
  <si>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</si>
  <si>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</si>
  <si>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</si>
  <si>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</si>
  <si>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</si>
  <si>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</si>
  <si>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</si>
  <si>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</si>
  <si>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</si>
  <si>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</si>
  <si>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</si>
  <si>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</si>
  <si>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</si>
  <si>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</si>
  <si>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</si>
  <si>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</si>
  <si>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</si>
  <si>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</si>
  <si>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</si>
  <si>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</si>
  <si>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</si>
  <si>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</si>
  <si>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</si>
  <si>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</si>
  <si>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</si>
  <si>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</si>
  <si>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</si>
  <si>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</si>
  <si>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</si>
  <si>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</si>
  <si>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</si>
  <si>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</si>
  <si>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</si>
  <si>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</si>
  <si>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</si>
  <si>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</si>
  <si>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</si>
  <si>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</si>
  <si>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</si>
  <si>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</si>
  <si>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</si>
  <si>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</si>
  <si>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</si>
  <si>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</si>
  <si>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</si>
  <si>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</si>
  <si>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</si>
  <si>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</si>
  <si>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</si>
  <si>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</si>
  <si>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</si>
  <si>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</si>
  <si>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</si>
  <si>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</si>
  <si>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</si>
  <si>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</si>
  <si>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</si>
  <si>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</si>
  <si>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</si>
  <si>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</si>
  <si>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</si>
  <si>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</si>
  <si>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</si>
  <si>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</si>
  <si>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</si>
  <si>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</si>
  <si>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</si>
  <si>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</si>
  <si>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</si>
  <si>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</si>
  <si>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</si>
  <si>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</si>
  <si>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</si>
  <si>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</si>
  <si>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</si>
  <si>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</si>
  <si>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</si>
  <si>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</si>
  <si>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</si>
  <si>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</si>
  <si>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</si>
  <si>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</si>
  <si>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</si>
  <si>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</si>
  <si>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</si>
  <si>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</si>
  <si>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</si>
  <si>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</si>
  <si>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</si>
  <si>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</si>
  <si>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</si>
  <si>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</si>
  <si>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</si>
  <si>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</si>
  <si>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</si>
  <si>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</si>
  <si>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</si>
  <si>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</si>
  <si>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</si>
  <si>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</si>
  <si>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</si>
  <si>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</si>
  <si>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</si>
  <si>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</si>
  <si>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</si>
  <si>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</si>
  <si>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</si>
  <si>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</si>
  <si>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</si>
  <si>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</si>
  <si>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</si>
  <si>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</si>
  <si>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</si>
  <si>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</si>
  <si>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</si>
  <si>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</si>
  <si>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</si>
  <si>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</si>
  <si>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</si>
  <si>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</si>
  <si>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</si>
  <si>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</si>
  <si>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</si>
  <si>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</si>
  <si>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</si>
  <si>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</si>
  <si>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</si>
  <si>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</si>
  <si>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</si>
  <si>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</si>
  <si>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</si>
  <si>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</si>
  <si>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</si>
  <si>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</si>
  <si>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</si>
  <si>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</si>
  <si>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</si>
  <si>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</si>
  <si>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</si>
  <si>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</si>
  <si>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</si>
  <si>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</si>
  <si>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</si>
  <si>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</si>
  <si>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</si>
  <si>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</si>
  <si>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</si>
  <si>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</si>
  <si>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</si>
  <si>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</si>
  <si>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</si>
  <si>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</si>
  <si>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</si>
  <si>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</si>
  <si>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</si>
  <si>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</si>
  <si>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</si>
  <si>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</si>
  <si>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</si>
  <si>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</si>
  <si>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</si>
  <si>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</si>
  <si>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</si>
  <si>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</si>
  <si>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</si>
  <si>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</si>
  <si>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</si>
  <si>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</si>
  <si>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</si>
  <si>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</si>
  <si>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</si>
  <si>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</si>
  <si>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</si>
  <si>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</si>
  <si>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</si>
  <si>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</si>
  <si>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</si>
  <si>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</si>
  <si>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</si>
  <si>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</si>
  <si>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</si>
  <si>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</si>
  <si>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</si>
  <si>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</si>
  <si>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</si>
  <si>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</si>
  <si>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</si>
  <si>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</si>
  <si>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</si>
  <si>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</si>
  <si>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</si>
  <si>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</si>
  <si>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</si>
  <si>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</si>
  <si>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</si>
  <si>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</si>
  <si>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</si>
  <si>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</si>
  <si>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</si>
  <si>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</si>
  <si>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</si>
  <si>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</si>
  <si>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</si>
  <si>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</si>
  <si>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</si>
  <si>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</si>
  <si>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</si>
  <si>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</si>
  <si>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</si>
  <si>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</si>
  <si>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</si>
  <si>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</si>
  <si>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</si>
  <si>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</si>
  <si>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</si>
  <si>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</si>
  <si>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</si>
  <si>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</si>
  <si>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</si>
  <si>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</si>
  <si>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</si>
  <si>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</si>
  <si>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</si>
  <si>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</si>
  <si>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</si>
  <si>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</si>
  <si>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</si>
  <si>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</si>
  <si>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</si>
  <si>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</si>
  <si>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</si>
  <si>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</si>
  <si>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</si>
  <si>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</si>
  <si>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</si>
  <si>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</si>
  <si>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</si>
  <si>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</si>
  <si>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</si>
  <si>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</si>
  <si>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</si>
  <si>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</si>
  <si>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</si>
  <si>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</si>
  <si>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</si>
  <si>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</si>
  <si>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</si>
  <si>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</si>
  <si>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</si>
  <si>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</si>
  <si>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</si>
  <si>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</si>
  <si>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</si>
  <si>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</si>
  <si>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</si>
  <si>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</si>
  <si>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</si>
  <si>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</si>
  <si>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</si>
  <si>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</si>
  <si>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</si>
  <si>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</si>
  <si>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</si>
  <si>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</si>
  <si>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</si>
  <si>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</si>
  <si>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</si>
  <si>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</si>
  <si>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</si>
  <si>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</si>
  <si>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</si>
  <si>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</si>
  <si>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</si>
  <si>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</si>
  <si>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</si>
  <si>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</si>
  <si>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</si>
  <si>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</si>
  <si>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</si>
  <si>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</si>
  <si>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</si>
  <si>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</si>
  <si>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</si>
  <si>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</si>
  <si>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</si>
  <si>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</si>
  <si>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</si>
  <si>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</si>
  <si>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</si>
  <si>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</si>
  <si>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</si>
  <si>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</si>
  <si>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</si>
  <si>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</si>
  <si>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</si>
  <si>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</si>
  <si>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</si>
  <si>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</si>
  <si>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</si>
  <si>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</si>
  <si>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</si>
  <si>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</si>
  <si>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</si>
  <si>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</si>
  <si>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</si>
  <si>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</si>
  <si>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</si>
  <si>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</si>
  <si>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</si>
  <si>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</si>
  <si>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</si>
  <si>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</si>
  <si>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</si>
  <si>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</si>
  <si>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</si>
  <si>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</si>
  <si>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ostali materijalni rashodi</t>
  </si>
  <si>
    <t>Uredski materijal</t>
  </si>
  <si>
    <t>Materijali i sirovine</t>
  </si>
  <si>
    <t xml:space="preserve">Laboratorijska plastika </t>
  </si>
  <si>
    <t>Dokazivanje bakterijskih serotipova i grupa</t>
  </si>
  <si>
    <t>Automatizirana identifikacija i automatsko određivanje osjetljivosti bakterija na antibiotike</t>
  </si>
  <si>
    <t>Testovi za automatizirani i zatvoreni imunoanalizator  (miniVidas)</t>
  </si>
  <si>
    <t>Dokazivanje uzročnika bolesti u primarno sterilnim uzorcima</t>
  </si>
  <si>
    <t>Gotovi testovi za spektroskopiju</t>
  </si>
  <si>
    <t>Virusni antigeni u stolici kod crijevnih bolesti</t>
  </si>
  <si>
    <t>Mycoplazma i ureaplazma u urogenitalnom sustvu</t>
  </si>
  <si>
    <t xml:space="preserve">Molekularna dijagnostika klamidija </t>
  </si>
  <si>
    <t>Dehidrirane podloge i suplementi</t>
  </si>
  <si>
    <t>Gotovi mediji</t>
  </si>
  <si>
    <t>Energija</t>
  </si>
  <si>
    <t>Električna energija - opskrba</t>
  </si>
  <si>
    <t>Komunalne usluge</t>
  </si>
  <si>
    <t>Zdravstvene i veterinarske usluge</t>
  </si>
  <si>
    <t>Medicinska i laboratorijska oprema</t>
  </si>
  <si>
    <t>I kvartal</t>
  </si>
  <si>
    <t>II kvartal</t>
  </si>
  <si>
    <t>19520000-7</t>
  </si>
  <si>
    <t>33694000-1</t>
  </si>
  <si>
    <t>71900000-7</t>
  </si>
  <si>
    <t>30192000-1</t>
  </si>
  <si>
    <t>33141000-0</t>
  </si>
  <si>
    <t>24000000-4</t>
  </si>
  <si>
    <t>33696000-5</t>
  </si>
  <si>
    <t>33695000-8</t>
  </si>
  <si>
    <t>65300000-6</t>
  </si>
  <si>
    <t>65200000-5</t>
  </si>
  <si>
    <t>64210000-1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</si>
  <si>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</si>
  <si>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</si>
  <si>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</si>
  <si>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</si>
  <si>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</si>
  <si>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Danijela Čošić, mag. oec., univ. spec. oec</t>
  </si>
  <si>
    <t>Ravanateljica Zavoda:</t>
  </si>
  <si>
    <t>dr. sc. Draženka Vadla, dr. med.,</t>
  </si>
  <si>
    <t>90524000-6</t>
  </si>
  <si>
    <t>Redni  broj</t>
  </si>
  <si>
    <t>1.</t>
  </si>
  <si>
    <t>2.</t>
  </si>
  <si>
    <t>3.</t>
  </si>
  <si>
    <t>spec. epidemiolog</t>
  </si>
  <si>
    <t>Pozicija u finan. planu</t>
  </si>
  <si>
    <t>Predmet nabave</t>
  </si>
  <si>
    <t>Objedinjena nabava</t>
  </si>
  <si>
    <t>09132000-3 09134200-9</t>
  </si>
  <si>
    <t xml:space="preserve">    B) Serumi za aglutinaciju Yersinia</t>
  </si>
  <si>
    <t xml:space="preserve">    C) Serumi za aglutinaciju E.coli</t>
  </si>
  <si>
    <t xml:space="preserve">    D)  Latex aglutinacijski testovi</t>
  </si>
  <si>
    <t xml:space="preserve">    A) Adeno, rota i astro virusi</t>
  </si>
  <si>
    <t xml:space="preserve">    B) Noro virusi</t>
  </si>
  <si>
    <t xml:space="preserve">    A) Osnovne dehidrirane podloge i suplementi</t>
  </si>
  <si>
    <t xml:space="preserve">    B) Specijalne dehidrirane  podloge i suplementi (za ekologiju)</t>
  </si>
  <si>
    <t>Gorivo za službena vozila</t>
  </si>
  <si>
    <t>Odvoz i zbrinjavanje opasnog i infektivnog otpada</t>
  </si>
  <si>
    <t>Usluge telefona, telefaksa - usluge prijenosa podataka i fiksne telefonije</t>
  </si>
  <si>
    <t>Plin - opskrba</t>
  </si>
  <si>
    <t>Cjepiva</t>
  </si>
  <si>
    <t xml:space="preserve">    C) Tekući mediji</t>
  </si>
  <si>
    <t xml:space="preserve">    A) Gotove ploče za ekologiju  </t>
  </si>
  <si>
    <t xml:space="preserve">    B) Gotove ploče za mikrobiologiju</t>
  </si>
  <si>
    <t>C) Cjepivo protiv humanog papilomavirusa</t>
  </si>
  <si>
    <t xml:space="preserve">    E)  Legionell latex aglutinacijski testovi</t>
  </si>
  <si>
    <t>Usluge tekućeg i investicijskog održavanja</t>
  </si>
  <si>
    <t>Usluga tekućeg i investicijskog održavanja lab.opreme - instrument IC Dionex 3000</t>
  </si>
  <si>
    <t>50410000-2</t>
  </si>
  <si>
    <t>18424300-0</t>
  </si>
  <si>
    <t>33124130-5</t>
  </si>
  <si>
    <t>Laboratorijski testovi za molekularnu dijagnostiku SARS-CoV-2</t>
  </si>
  <si>
    <t>38000000-5</t>
  </si>
  <si>
    <t>Usluge čišćenja, pranja i slično</t>
  </si>
  <si>
    <t>Usluge telefona, pošte i prijevoza</t>
  </si>
  <si>
    <t>Ostale usluge</t>
  </si>
  <si>
    <t>98310000-9</t>
  </si>
  <si>
    <t>Vanjska kontrola za mikrobiologiju - Neqas</t>
  </si>
  <si>
    <t>33760000-5</t>
  </si>
  <si>
    <t>Predmeti od papira za higijenske potrebe</t>
  </si>
  <si>
    <t xml:space="preserve">    A) Serumi za aglutinaciju Salmonella i   Shigela</t>
  </si>
  <si>
    <t>33651600-4</t>
  </si>
  <si>
    <t>Zaštitna medicinska oprema</t>
  </si>
  <si>
    <t>Laboratorijske analize</t>
  </si>
  <si>
    <t xml:space="preserve">     A) RT-PCR kitovi za detekciju SARS-CoV-2</t>
  </si>
  <si>
    <t xml:space="preserve">     B) Kitovi za ekstrakciju nukleinskih kiselina</t>
  </si>
  <si>
    <t xml:space="preserve">    K) Imunoglobulini protiv tetanusa</t>
  </si>
  <si>
    <t xml:space="preserve">     A) Cjepivo protiv krpeljnog meningoencefalitisa, inaktivno</t>
  </si>
  <si>
    <t xml:space="preserve">    B) Cjepivo protiv hepatitisa</t>
  </si>
  <si>
    <t xml:space="preserve">    D) Cjepivo protiv gripe</t>
  </si>
  <si>
    <t xml:space="preserve">    E) Cjepivo protiv kolere</t>
  </si>
  <si>
    <t xml:space="preserve">    F) Cjepivo protiv meningokoka </t>
  </si>
  <si>
    <t xml:space="preserve">    H) Cijepivo protiv tifusa</t>
  </si>
  <si>
    <t xml:space="preserve">    I) Cjepivo protiv vodenih kozica</t>
  </si>
  <si>
    <t xml:space="preserve">    J) Cijepivo protiv žute groznice</t>
  </si>
  <si>
    <t xml:space="preserve">    A) Usluge analize vezane uz  monitoring vodocrpilišta i vodoopskrbne mreže (sukladno zakonskim propisima)</t>
  </si>
  <si>
    <t xml:space="preserve">    B) Ostale laboratorijske analize</t>
  </si>
  <si>
    <t>PLAN NABAVE ROBA, RADOVA I USLUGA ZAVODA ZA JAVNO ZDRAVSTVO KOPRIVNIČKO-KRIŽEVAČKE ŽUPANIJE ZA 2023. GODINU</t>
  </si>
  <si>
    <t>31.12.2023.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</si>
  <si>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</si>
  <si>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</si>
  <si>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</si>
  <si>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</si>
  <si>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</si>
  <si>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</si>
  <si>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</si>
  <si>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</si>
  <si>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</si>
  <si>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</si>
  <si>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</si>
  <si>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</si>
  <si>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</si>
  <si>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</si>
  <si>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</si>
  <si>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</si>
  <si>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</si>
  <si>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</si>
  <si>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</si>
  <si>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</si>
  <si>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Koprivnica, 8.12.2022. godine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</si>
  <si>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</si>
  <si>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</si>
  <si>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</si>
  <si>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</si>
  <si>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</si>
  <si>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</si>
  <si>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</si>
  <si>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</si>
  <si>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</si>
  <si>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</si>
  <si>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</si>
  <si>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</si>
  <si>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 xml:space="preserve">    A)  Diskovi za antibiogram </t>
  </si>
  <si>
    <t xml:space="preserve">    B)  Testovi za određivanje minimalne inhibitorne    koncentracije-metoda gradijenta</t>
  </si>
  <si>
    <t xml:space="preserve">    C) Testovi za određivanje minimalne inhibitorne koncentracije-metoda mikrodilucije u bujonu</t>
  </si>
  <si>
    <t>Određivanje osjetljivosti bakterija na antibiotike</t>
  </si>
  <si>
    <t>Procijenjena vrijednost nabave (u EUR)</t>
  </si>
  <si>
    <t xml:space="preserve">   G) Cjepivo protiv pneumokoka </t>
  </si>
  <si>
    <t>Standardne smjese</t>
  </si>
  <si>
    <t xml:space="preserve">    A) Mikotoksini</t>
  </si>
  <si>
    <t xml:space="preserve">    B) PAH-ovi</t>
  </si>
  <si>
    <t xml:space="preserve">    D) pH i elektrovodljivost</t>
  </si>
  <si>
    <t xml:space="preserve">    E) Kationi i anioni</t>
  </si>
  <si>
    <t xml:space="preserve">    F) Mutnoća</t>
  </si>
  <si>
    <t xml:space="preserve">    G) Teški metali</t>
  </si>
  <si>
    <t xml:space="preserve">    I) Slobodni rezidualni klor</t>
  </si>
  <si>
    <t xml:space="preserve">    N) Ukupni ugljikovodici</t>
  </si>
  <si>
    <t xml:space="preserve">    C) PBC, OCP i THM</t>
  </si>
  <si>
    <t xml:space="preserve">    H) TOC</t>
  </si>
  <si>
    <t xml:space="preserve">    O) Redoks potencija</t>
  </si>
  <si>
    <t>Perilica za laboratorijsko suđe</t>
  </si>
  <si>
    <t>42959000-3</t>
  </si>
  <si>
    <t>Usluga održavanja uređaja za pročišćavanje vode Millipore Direct-Q 5 UV</t>
  </si>
  <si>
    <t>5041000-2</t>
  </si>
  <si>
    <t>Automatizirani sustav za bojenje po Gramu</t>
  </si>
  <si>
    <t>Nastavci za molekularnu dijagnostiku - PCR</t>
  </si>
  <si>
    <t>Potrošni materijal za molekularnu dijagnostiku -  PCR</t>
  </si>
  <si>
    <t xml:space="preserve">    B) Potrošni materijal za BIOER</t>
  </si>
  <si>
    <t xml:space="preserve">    A) Potrošni materijal za Rotor-Gene</t>
  </si>
  <si>
    <t>24.8.2024.</t>
  </si>
  <si>
    <t>=Q10=G11+G12+G18+G19+G20+G24+G25+G26+G29+G30+G31+G34+G38+G41+G44+G45+G46+G58+G59</t>
  </si>
  <si>
    <t>=Q10=G11+G12+G18+G19+G20+G24+G25+G26+G29+G30+G31+G34+G38+G41+G44+G45+G46+G58+G60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</si>
</sst>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72" fontId="7" fillId="0" borderId="16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view="pageBreakPreview" zoomScale="80" zoomScaleNormal="85" zoomScaleSheetLayoutView="80" workbookViewId="0" topLeftCell="A1">
      <selection activeCell="A5" sqref="A5:N5"/>
    </sheetView>
  </sheetViews>
  <sheetFormatPr defaultColWidth="9.140625" defaultRowHeight="15"/>
  <cols>
    <col min="1" max="1" width="8.00390625" style="63" customWidth="1"/>
    <col min="2" max="2" width="10.8515625" style="76" customWidth="1"/>
    <col min="3" max="3" width="14.00390625" style="53" customWidth="1"/>
    <col min="4" max="4" width="55.28125" style="53" customWidth="1"/>
    <col min="5" max="5" width="21.140625" style="53" customWidth="1"/>
    <col min="6" max="6" width="19.57421875" style="77" hidden="1" customWidth="1"/>
    <col min="7" max="7" width="19.57421875" style="77" customWidth="1"/>
    <col min="8" max="8" width="21.7109375" style="53" customWidth="1"/>
    <col min="9" max="9" width="11.28125" style="53" hidden="1" customWidth="1"/>
    <col min="10" max="10" width="13.421875" style="53" customWidth="1"/>
    <col min="11" max="11" width="15.57421875" style="7" customWidth="1"/>
    <col min="12" max="12" width="14.140625" style="53" customWidth="1"/>
    <col min="13" max="13" width="17.140625" style="53" customWidth="1"/>
    <col min="14" max="14" width="20.28125" style="53" customWidth="1"/>
    <col min="15" max="16" width="10.7109375" style="4" hidden="1" customWidth="1"/>
    <col min="17" max="17" width="32.421875" style="4" customWidth="1"/>
    <col min="18" max="18" width="27.57421875" style="4" customWidth="1"/>
    <col min="19" max="16384" width="9.140625" style="4" customWidth="1"/>
  </cols>
  <sheetData>
    <row r="1" spans="1:14" ht="24.75" customHeight="1">
      <c r="A1" s="56" t="s">
        <v>9514</v>
      </c>
      <c r="B1" s="56"/>
      <c r="C1" s="56"/>
      <c r="D1" s="56"/>
      <c r="E1" s="16"/>
      <c r="F1" s="59"/>
      <c r="G1" s="59"/>
      <c r="H1" s="16"/>
      <c r="I1" s="16"/>
      <c r="J1" s="16"/>
      <c r="K1" s="60"/>
      <c r="L1" s="16"/>
      <c r="M1" s="16"/>
      <c r="N1" s="16"/>
    </row>
    <row r="2" spans="1:14" ht="24.75" customHeight="1">
      <c r="A2" s="56" t="s">
        <v>9517</v>
      </c>
      <c r="B2" s="56"/>
      <c r="C2" s="56"/>
      <c r="D2" s="56"/>
      <c r="E2" s="16"/>
      <c r="F2" s="59"/>
      <c r="G2" s="59"/>
      <c r="H2" s="16"/>
      <c r="I2" s="16"/>
      <c r="J2" s="16"/>
      <c r="K2" s="60"/>
      <c r="L2" s="16"/>
      <c r="M2" s="16"/>
      <c r="N2" s="16"/>
    </row>
    <row r="3" spans="1:14" ht="24.75" customHeight="1">
      <c r="A3" s="56" t="s">
        <v>9515</v>
      </c>
      <c r="B3" s="56"/>
      <c r="C3" s="56"/>
      <c r="D3" s="56"/>
      <c r="E3" s="16"/>
      <c r="F3" s="59"/>
      <c r="G3" s="59"/>
      <c r="H3" s="16"/>
      <c r="I3" s="16"/>
      <c r="J3" s="16"/>
      <c r="K3" s="60"/>
      <c r="L3" s="16"/>
      <c r="M3" s="16"/>
      <c r="N3" s="16"/>
    </row>
    <row r="4" spans="1:14" ht="24.75" customHeight="1">
      <c r="A4" s="56" t="s">
        <v>9516</v>
      </c>
      <c r="B4" s="56"/>
      <c r="C4" s="56"/>
      <c r="D4" s="56"/>
      <c r="E4" s="16"/>
      <c r="F4" s="59"/>
      <c r="G4" s="59"/>
      <c r="H4" s="16"/>
      <c r="I4" s="16"/>
      <c r="J4" s="16"/>
      <c r="K4" s="60"/>
      <c r="L4" s="16"/>
      <c r="M4" s="16"/>
      <c r="N4" s="16"/>
    </row>
    <row r="5" spans="1:14" ht="32.25" customHeight="1" thickBot="1">
      <c r="A5" s="55" t="s">
        <v>9580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s="5" customFormat="1" ht="134.25" customHeight="1" thickBot="1">
      <c r="A6" s="18" t="s">
        <v>9523</v>
      </c>
      <c r="B6" s="19" t="s">
        <v>9528</v>
      </c>
      <c r="C6" s="19" t="s">
        <v>0</v>
      </c>
      <c r="D6" s="20" t="s">
        <v>9529</v>
      </c>
      <c r="E6" s="20" t="s">
        <v>1</v>
      </c>
      <c r="F6" s="20" t="s">
        <v>2</v>
      </c>
      <c r="G6" s="20" t="s">
        <v>9619</v>
      </c>
      <c r="H6" s="20" t="s">
        <v>3</v>
      </c>
      <c r="I6" s="20" t="s">
        <v>4</v>
      </c>
      <c r="J6" s="20" t="s">
        <v>5</v>
      </c>
      <c r="K6" s="29" t="s">
        <v>22</v>
      </c>
      <c r="L6" s="20" t="s">
        <v>6</v>
      </c>
      <c r="M6" s="20" t="s">
        <v>7</v>
      </c>
      <c r="N6" s="20" t="s">
        <v>8</v>
      </c>
      <c r="Q6" s="24"/>
    </row>
    <row r="7" spans="1:19" s="5" customFormat="1" ht="39.75" customHeight="1">
      <c r="A7" s="22" t="s">
        <v>9524</v>
      </c>
      <c r="B7" s="30">
        <v>322</v>
      </c>
      <c r="C7" s="61"/>
      <c r="D7" s="17" t="s">
        <v>9482</v>
      </c>
      <c r="E7" s="8"/>
      <c r="F7" s="9">
        <f>F8+F9</f>
        <v>85300</v>
      </c>
      <c r="G7" s="9">
        <f>G8+G9</f>
        <v>11300</v>
      </c>
      <c r="H7" s="8"/>
      <c r="I7" s="8"/>
      <c r="J7" s="8"/>
      <c r="K7" s="31"/>
      <c r="L7" s="8"/>
      <c r="M7" s="8"/>
      <c r="N7" s="8"/>
      <c r="Q7" s="25"/>
      <c r="R7" s="25"/>
      <c r="S7" s="6"/>
    </row>
    <row r="8" spans="1:19" s="5" customFormat="1" ht="39.75" customHeight="1">
      <c r="A8" s="32"/>
      <c r="B8" s="33"/>
      <c r="C8" s="62" t="s">
        <v>9603</v>
      </c>
      <c r="D8" s="32" t="s">
        <v>9483</v>
      </c>
      <c r="E8" s="7" t="s">
        <v>9506</v>
      </c>
      <c r="F8" s="43">
        <v>40000</v>
      </c>
      <c r="G8" s="43">
        <v>5300</v>
      </c>
      <c r="H8" s="10" t="s">
        <v>16</v>
      </c>
      <c r="I8" s="10"/>
      <c r="J8" s="10" t="s">
        <v>23</v>
      </c>
      <c r="K8" s="7" t="s">
        <v>22</v>
      </c>
      <c r="L8" s="10" t="s">
        <v>9501</v>
      </c>
      <c r="M8" s="10" t="s">
        <v>9581</v>
      </c>
      <c r="N8" s="10"/>
      <c r="Q8" s="42"/>
      <c r="R8" s="42"/>
      <c r="S8" s="6"/>
    </row>
    <row r="9" spans="1:17" s="5" customFormat="1" ht="39.75" customHeight="1">
      <c r="A9" s="32"/>
      <c r="B9" s="33"/>
      <c r="C9" s="62" t="s">
        <v>9604</v>
      </c>
      <c r="D9" s="32" t="s">
        <v>9562</v>
      </c>
      <c r="E9" s="7" t="s">
        <v>9561</v>
      </c>
      <c r="F9" s="43">
        <v>45300</v>
      </c>
      <c r="G9" s="43">
        <v>6000</v>
      </c>
      <c r="H9" s="10" t="s">
        <v>16</v>
      </c>
      <c r="I9" s="10"/>
      <c r="J9" s="10" t="s">
        <v>23</v>
      </c>
      <c r="K9" s="7" t="s">
        <v>22</v>
      </c>
      <c r="L9" s="10" t="s">
        <v>9501</v>
      </c>
      <c r="M9" s="10" t="s">
        <v>9581</v>
      </c>
      <c r="N9" s="10"/>
      <c r="Q9" s="26"/>
    </row>
    <row r="10" spans="1:17" s="5" customFormat="1" ht="39.75" customHeight="1">
      <c r="A10" s="22"/>
      <c r="B10" s="30"/>
      <c r="C10" s="62"/>
      <c r="D10" s="11" t="s">
        <v>9484</v>
      </c>
      <c r="E10" s="10"/>
      <c r="F10" s="9">
        <f>F11+F12+F18+F19+F20+F24+F25+F26+F29+F30+F31+F34+F38+F41+F44+F45+F46+F58+F59</f>
        <v>1913700</v>
      </c>
      <c r="G10" s="9">
        <f>G11+G12+G18+G19+G20+G24+G25+G26+G29+G30+G31+G34+G38+G41+G44+G45+G46+G58+G59</f>
        <v>255100</v>
      </c>
      <c r="H10" s="10"/>
      <c r="I10" s="10"/>
      <c r="J10" s="10"/>
      <c r="K10" s="7"/>
      <c r="L10" s="10"/>
      <c r="M10" s="10"/>
      <c r="N10" s="63"/>
      <c r="O10" s="10" t="s">
        <v>9643</v>
      </c>
      <c r="P10" s="10" t="s">
        <v>9644</v>
      </c>
      <c r="Q10" s="42"/>
    </row>
    <row r="11" spans="1:17" s="5" customFormat="1" ht="39.75" customHeight="1">
      <c r="A11" s="32"/>
      <c r="B11" s="33"/>
      <c r="C11" s="62" t="s">
        <v>9605</v>
      </c>
      <c r="D11" s="32" t="s">
        <v>9485</v>
      </c>
      <c r="E11" s="7" t="s">
        <v>9503</v>
      </c>
      <c r="F11" s="43">
        <v>198000</v>
      </c>
      <c r="G11" s="43">
        <v>26300</v>
      </c>
      <c r="H11" s="10" t="s">
        <v>16</v>
      </c>
      <c r="I11" s="10"/>
      <c r="J11" s="10" t="s">
        <v>23</v>
      </c>
      <c r="K11" s="7" t="s">
        <v>22</v>
      </c>
      <c r="L11" s="10" t="s">
        <v>9501</v>
      </c>
      <c r="M11" s="10" t="s">
        <v>9581</v>
      </c>
      <c r="N11" s="10"/>
      <c r="Q11" s="6"/>
    </row>
    <row r="12" spans="1:17" s="5" customFormat="1" ht="39.75" customHeight="1">
      <c r="A12" s="32"/>
      <c r="B12" s="33"/>
      <c r="C12" s="62" t="s">
        <v>9606</v>
      </c>
      <c r="D12" s="32" t="s">
        <v>9486</v>
      </c>
      <c r="E12" s="7" t="s">
        <v>9504</v>
      </c>
      <c r="F12" s="43">
        <f>F13+F14+F15+F16+F17</f>
        <v>64000</v>
      </c>
      <c r="G12" s="43">
        <f>G13+G14+G15+G16+G17</f>
        <v>8600</v>
      </c>
      <c r="H12" s="10" t="s">
        <v>16</v>
      </c>
      <c r="I12" s="10"/>
      <c r="J12" s="10" t="s">
        <v>21</v>
      </c>
      <c r="K12" s="7" t="s">
        <v>22</v>
      </c>
      <c r="L12" s="10" t="s">
        <v>9501</v>
      </c>
      <c r="M12" s="10" t="s">
        <v>9581</v>
      </c>
      <c r="N12" s="10"/>
      <c r="P12" s="6"/>
      <c r="Q12" s="6"/>
    </row>
    <row r="13" spans="1:16" s="5" customFormat="1" ht="39.75" customHeight="1">
      <c r="A13" s="32"/>
      <c r="B13" s="33"/>
      <c r="C13" s="62"/>
      <c r="D13" s="34" t="s">
        <v>9563</v>
      </c>
      <c r="E13" s="12"/>
      <c r="F13" s="27">
        <v>25000</v>
      </c>
      <c r="G13" s="27">
        <v>3300</v>
      </c>
      <c r="H13" s="10"/>
      <c r="I13" s="10"/>
      <c r="J13" s="10"/>
      <c r="K13" s="7"/>
      <c r="L13" s="10"/>
      <c r="M13" s="10"/>
      <c r="N13" s="10"/>
      <c r="O13" s="6"/>
      <c r="P13" s="6"/>
    </row>
    <row r="14" spans="1:15" s="5" customFormat="1" ht="39.75" customHeight="1">
      <c r="A14" s="32"/>
      <c r="B14" s="33"/>
      <c r="C14" s="62"/>
      <c r="D14" s="39" t="s">
        <v>9532</v>
      </c>
      <c r="E14" s="12"/>
      <c r="F14" s="27">
        <v>2000</v>
      </c>
      <c r="G14" s="27">
        <v>300</v>
      </c>
      <c r="H14" s="10"/>
      <c r="I14" s="10"/>
      <c r="J14" s="10"/>
      <c r="K14" s="7"/>
      <c r="L14" s="10"/>
      <c r="M14" s="10"/>
      <c r="N14" s="10"/>
      <c r="O14" s="6"/>
    </row>
    <row r="15" spans="1:15" s="5" customFormat="1" ht="39.75" customHeight="1">
      <c r="A15" s="32"/>
      <c r="B15" s="33"/>
      <c r="C15" s="62"/>
      <c r="D15" s="39" t="s">
        <v>9533</v>
      </c>
      <c r="E15" s="12"/>
      <c r="F15" s="27">
        <v>4000</v>
      </c>
      <c r="G15" s="27">
        <v>600</v>
      </c>
      <c r="H15" s="10"/>
      <c r="I15" s="10"/>
      <c r="J15" s="10"/>
      <c r="K15" s="7"/>
      <c r="L15" s="10"/>
      <c r="M15" s="10"/>
      <c r="N15" s="10"/>
      <c r="O15" s="6"/>
    </row>
    <row r="16" spans="1:14" s="5" customFormat="1" ht="39.75" customHeight="1">
      <c r="A16" s="32"/>
      <c r="B16" s="33"/>
      <c r="C16" s="62"/>
      <c r="D16" s="39" t="s">
        <v>9534</v>
      </c>
      <c r="E16" s="12"/>
      <c r="F16" s="27">
        <v>31000</v>
      </c>
      <c r="G16" s="27">
        <v>4100</v>
      </c>
      <c r="H16" s="10"/>
      <c r="I16" s="10"/>
      <c r="J16" s="10"/>
      <c r="K16" s="7"/>
      <c r="L16" s="10"/>
      <c r="M16" s="10"/>
      <c r="N16" s="10"/>
    </row>
    <row r="17" spans="1:14" s="5" customFormat="1" ht="39.75" customHeight="1">
      <c r="A17" s="32"/>
      <c r="B17" s="33"/>
      <c r="C17" s="62"/>
      <c r="D17" s="39" t="s">
        <v>9548</v>
      </c>
      <c r="E17" s="12"/>
      <c r="F17" s="27">
        <v>2000</v>
      </c>
      <c r="G17" s="27">
        <v>300</v>
      </c>
      <c r="H17" s="10"/>
      <c r="I17" s="10"/>
      <c r="J17" s="10"/>
      <c r="K17" s="7"/>
      <c r="L17" s="10"/>
      <c r="M17" s="10"/>
      <c r="N17" s="10"/>
    </row>
    <row r="18" spans="1:14" s="5" customFormat="1" ht="56.25">
      <c r="A18" s="32"/>
      <c r="B18" s="33"/>
      <c r="C18" s="62" t="s">
        <v>9607</v>
      </c>
      <c r="D18" s="13" t="s">
        <v>9487</v>
      </c>
      <c r="E18" s="7" t="s">
        <v>9504</v>
      </c>
      <c r="F18" s="43">
        <v>118000</v>
      </c>
      <c r="G18" s="43">
        <v>15700</v>
      </c>
      <c r="H18" s="10" t="s">
        <v>16</v>
      </c>
      <c r="I18" s="10"/>
      <c r="J18" s="10" t="s">
        <v>23</v>
      </c>
      <c r="K18" s="7" t="s">
        <v>22</v>
      </c>
      <c r="L18" s="10" t="s">
        <v>9501</v>
      </c>
      <c r="M18" s="10" t="s">
        <v>9581</v>
      </c>
      <c r="N18" s="10"/>
    </row>
    <row r="19" spans="1:14" s="5" customFormat="1" ht="39.75" customHeight="1">
      <c r="A19" s="32"/>
      <c r="B19" s="33"/>
      <c r="C19" s="62" t="s">
        <v>9608</v>
      </c>
      <c r="D19" s="13" t="s">
        <v>9488</v>
      </c>
      <c r="E19" s="7" t="s">
        <v>9504</v>
      </c>
      <c r="F19" s="43">
        <v>154000</v>
      </c>
      <c r="G19" s="43">
        <v>20500</v>
      </c>
      <c r="H19" s="10" t="s">
        <v>16</v>
      </c>
      <c r="I19" s="10"/>
      <c r="J19" s="10" t="s">
        <v>23</v>
      </c>
      <c r="K19" s="7" t="s">
        <v>22</v>
      </c>
      <c r="L19" s="10" t="s">
        <v>9501</v>
      </c>
      <c r="M19" s="10" t="s">
        <v>9581</v>
      </c>
      <c r="N19" s="10"/>
    </row>
    <row r="20" spans="1:14" s="5" customFormat="1" ht="45" customHeight="1">
      <c r="A20" s="32"/>
      <c r="B20" s="33"/>
      <c r="C20" s="62" t="s">
        <v>9609</v>
      </c>
      <c r="D20" s="13" t="s">
        <v>9618</v>
      </c>
      <c r="E20" s="7" t="s">
        <v>9504</v>
      </c>
      <c r="F20" s="43">
        <f>F21+F22+F23</f>
        <v>85000</v>
      </c>
      <c r="G20" s="43">
        <f>G21+G22+G23</f>
        <v>11500</v>
      </c>
      <c r="H20" s="10" t="s">
        <v>16</v>
      </c>
      <c r="I20" s="10"/>
      <c r="J20" s="10" t="s">
        <v>21</v>
      </c>
      <c r="K20" s="7" t="s">
        <v>22</v>
      </c>
      <c r="L20" s="10" t="s">
        <v>9501</v>
      </c>
      <c r="M20" s="10" t="s">
        <v>9581</v>
      </c>
      <c r="N20" s="10"/>
    </row>
    <row r="21" spans="1:14" s="5" customFormat="1" ht="32.25" customHeight="1">
      <c r="A21" s="32"/>
      <c r="B21" s="33"/>
      <c r="C21" s="62"/>
      <c r="D21" s="39" t="s">
        <v>9615</v>
      </c>
      <c r="E21" s="10"/>
      <c r="F21" s="27">
        <v>63000</v>
      </c>
      <c r="G21" s="27">
        <v>8400</v>
      </c>
      <c r="H21" s="10"/>
      <c r="I21" s="10"/>
      <c r="J21" s="10"/>
      <c r="K21" s="7"/>
      <c r="L21" s="10"/>
      <c r="M21" s="10"/>
      <c r="N21" s="10"/>
    </row>
    <row r="22" spans="1:14" s="5" customFormat="1" ht="37.5">
      <c r="A22" s="32"/>
      <c r="B22" s="33"/>
      <c r="C22" s="62"/>
      <c r="D22" s="34" t="s">
        <v>9616</v>
      </c>
      <c r="E22" s="10"/>
      <c r="F22" s="27">
        <v>15000</v>
      </c>
      <c r="G22" s="27">
        <v>2100</v>
      </c>
      <c r="H22" s="10"/>
      <c r="I22" s="10"/>
      <c r="J22" s="10"/>
      <c r="K22" s="7"/>
      <c r="L22" s="10"/>
      <c r="M22" s="10"/>
      <c r="N22" s="10"/>
    </row>
    <row r="23" spans="1:14" s="5" customFormat="1" ht="56.25">
      <c r="A23" s="32"/>
      <c r="B23" s="33"/>
      <c r="C23" s="62"/>
      <c r="D23" s="34" t="s">
        <v>9617</v>
      </c>
      <c r="E23" s="10"/>
      <c r="F23" s="27">
        <v>7000</v>
      </c>
      <c r="G23" s="27">
        <v>1000</v>
      </c>
      <c r="H23" s="10"/>
      <c r="I23" s="10"/>
      <c r="J23" s="10"/>
      <c r="K23" s="7"/>
      <c r="L23" s="10"/>
      <c r="M23" s="10"/>
      <c r="N23" s="10"/>
    </row>
    <row r="24" spans="1:14" s="5" customFormat="1" ht="39.75" customHeight="1">
      <c r="A24" s="32"/>
      <c r="B24" s="33"/>
      <c r="C24" s="62" t="s">
        <v>9610</v>
      </c>
      <c r="D24" s="13" t="s">
        <v>9489</v>
      </c>
      <c r="E24" s="7" t="s">
        <v>9507</v>
      </c>
      <c r="F24" s="43">
        <v>110000</v>
      </c>
      <c r="G24" s="43">
        <v>14500</v>
      </c>
      <c r="H24" s="10" t="s">
        <v>16</v>
      </c>
      <c r="I24" s="10"/>
      <c r="J24" s="10" t="s">
        <v>23</v>
      </c>
      <c r="K24" s="7" t="s">
        <v>22</v>
      </c>
      <c r="L24" s="10" t="s">
        <v>9501</v>
      </c>
      <c r="M24" s="10" t="s">
        <v>9581</v>
      </c>
      <c r="N24" s="10"/>
    </row>
    <row r="25" spans="1:14" s="5" customFormat="1" ht="39.75" customHeight="1">
      <c r="A25" s="32"/>
      <c r="B25" s="33"/>
      <c r="C25" s="62" t="s">
        <v>9611</v>
      </c>
      <c r="D25" s="32" t="s">
        <v>9490</v>
      </c>
      <c r="E25" s="7" t="s">
        <v>9508</v>
      </c>
      <c r="F25" s="43">
        <v>38000</v>
      </c>
      <c r="G25" s="43">
        <v>5100</v>
      </c>
      <c r="H25" s="10" t="s">
        <v>16</v>
      </c>
      <c r="I25" s="10"/>
      <c r="J25" s="10" t="s">
        <v>23</v>
      </c>
      <c r="K25" s="7" t="s">
        <v>22</v>
      </c>
      <c r="L25" s="10" t="s">
        <v>9501</v>
      </c>
      <c r="M25" s="10" t="s">
        <v>9581</v>
      </c>
      <c r="N25" s="10"/>
    </row>
    <row r="26" spans="1:14" s="5" customFormat="1" ht="39.75" customHeight="1">
      <c r="A26" s="32"/>
      <c r="B26" s="33"/>
      <c r="C26" s="62" t="s">
        <v>9612</v>
      </c>
      <c r="D26" s="32" t="s">
        <v>9491</v>
      </c>
      <c r="E26" s="7" t="s">
        <v>9509</v>
      </c>
      <c r="F26" s="43">
        <f>F27+F28</f>
        <v>96000</v>
      </c>
      <c r="G26" s="43">
        <f>G27+G28</f>
        <v>12800</v>
      </c>
      <c r="H26" s="10" t="s">
        <v>16</v>
      </c>
      <c r="I26" s="10"/>
      <c r="J26" s="10" t="s">
        <v>21</v>
      </c>
      <c r="K26" s="7" t="s">
        <v>22</v>
      </c>
      <c r="L26" s="10" t="s">
        <v>9501</v>
      </c>
      <c r="M26" s="10" t="s">
        <v>9581</v>
      </c>
      <c r="N26" s="10"/>
    </row>
    <row r="27" spans="1:14" s="5" customFormat="1" ht="39.75" customHeight="1">
      <c r="A27" s="32"/>
      <c r="B27" s="33"/>
      <c r="C27" s="62"/>
      <c r="D27" s="39" t="s">
        <v>9535</v>
      </c>
      <c r="E27" s="10"/>
      <c r="F27" s="27">
        <v>50000</v>
      </c>
      <c r="G27" s="27">
        <v>6600</v>
      </c>
      <c r="H27" s="10"/>
      <c r="I27" s="10"/>
      <c r="J27" s="10"/>
      <c r="K27" s="7"/>
      <c r="L27" s="10"/>
      <c r="M27" s="10"/>
      <c r="N27" s="10"/>
    </row>
    <row r="28" spans="1:14" s="5" customFormat="1" ht="39.75" customHeight="1">
      <c r="A28" s="32"/>
      <c r="B28" s="33"/>
      <c r="C28" s="62"/>
      <c r="D28" s="39" t="s">
        <v>9536</v>
      </c>
      <c r="E28" s="10"/>
      <c r="F28" s="27">
        <v>46000</v>
      </c>
      <c r="G28" s="27">
        <v>6200</v>
      </c>
      <c r="H28" s="10"/>
      <c r="I28" s="10"/>
      <c r="J28" s="10"/>
      <c r="K28" s="7"/>
      <c r="L28" s="10"/>
      <c r="M28" s="10"/>
      <c r="N28" s="10"/>
    </row>
    <row r="29" spans="1:14" s="5" customFormat="1" ht="39.75" customHeight="1">
      <c r="A29" s="32"/>
      <c r="B29" s="33"/>
      <c r="C29" s="62" t="s">
        <v>9613</v>
      </c>
      <c r="D29" s="13" t="s">
        <v>9492</v>
      </c>
      <c r="E29" s="7" t="s">
        <v>9509</v>
      </c>
      <c r="F29" s="43">
        <v>49000</v>
      </c>
      <c r="G29" s="43">
        <v>6500</v>
      </c>
      <c r="H29" s="10" t="s">
        <v>16</v>
      </c>
      <c r="I29" s="10"/>
      <c r="J29" s="10" t="s">
        <v>23</v>
      </c>
      <c r="K29" s="7" t="s">
        <v>22</v>
      </c>
      <c r="L29" s="10" t="s">
        <v>9501</v>
      </c>
      <c r="M29" s="10" t="s">
        <v>9581</v>
      </c>
      <c r="N29" s="10"/>
    </row>
    <row r="30" spans="1:14" s="5" customFormat="1" ht="39.75" customHeight="1">
      <c r="A30" s="32"/>
      <c r="B30" s="33"/>
      <c r="C30" s="62" t="s">
        <v>9614</v>
      </c>
      <c r="D30" s="44" t="s">
        <v>9493</v>
      </c>
      <c r="E30" s="7" t="s">
        <v>9504</v>
      </c>
      <c r="F30" s="43">
        <v>130000</v>
      </c>
      <c r="G30" s="43">
        <v>17300</v>
      </c>
      <c r="H30" s="10" t="s">
        <v>16</v>
      </c>
      <c r="I30" s="10"/>
      <c r="J30" s="10" t="s">
        <v>23</v>
      </c>
      <c r="K30" s="7" t="s">
        <v>22</v>
      </c>
      <c r="L30" s="10" t="s">
        <v>9501</v>
      </c>
      <c r="M30" s="10" t="s">
        <v>9581</v>
      </c>
      <c r="N30" s="10"/>
    </row>
    <row r="31" spans="1:14" s="5" customFormat="1" ht="39.75" customHeight="1">
      <c r="A31" s="32"/>
      <c r="B31" s="33"/>
      <c r="C31" s="62" t="s">
        <v>9582</v>
      </c>
      <c r="D31" s="32" t="s">
        <v>9494</v>
      </c>
      <c r="E31" s="7" t="s">
        <v>9510</v>
      </c>
      <c r="F31" s="43">
        <f>F32+F33</f>
        <v>168000</v>
      </c>
      <c r="G31" s="43">
        <f>G32+G33</f>
        <v>22400</v>
      </c>
      <c r="H31" s="10" t="s">
        <v>16</v>
      </c>
      <c r="I31" s="10"/>
      <c r="J31" s="10" t="s">
        <v>21</v>
      </c>
      <c r="K31" s="7" t="s">
        <v>22</v>
      </c>
      <c r="L31" s="10" t="s">
        <v>9501</v>
      </c>
      <c r="M31" s="10" t="s">
        <v>9581</v>
      </c>
      <c r="N31" s="10"/>
    </row>
    <row r="32" spans="1:14" s="5" customFormat="1" ht="39.75" customHeight="1">
      <c r="A32" s="32"/>
      <c r="B32" s="33"/>
      <c r="C32" s="62"/>
      <c r="D32" s="40" t="s">
        <v>9537</v>
      </c>
      <c r="E32" s="10"/>
      <c r="F32" s="27">
        <v>122000</v>
      </c>
      <c r="G32" s="27">
        <v>16200</v>
      </c>
      <c r="H32" s="10"/>
      <c r="I32" s="10"/>
      <c r="J32" s="10"/>
      <c r="K32" s="7"/>
      <c r="L32" s="10"/>
      <c r="M32" s="10"/>
      <c r="N32" s="10"/>
    </row>
    <row r="33" spans="1:14" s="5" customFormat="1" ht="39.75" customHeight="1">
      <c r="A33" s="32"/>
      <c r="B33" s="33"/>
      <c r="C33" s="62"/>
      <c r="D33" s="40" t="s">
        <v>9538</v>
      </c>
      <c r="E33" s="10"/>
      <c r="F33" s="27">
        <v>46000</v>
      </c>
      <c r="G33" s="27">
        <v>6200</v>
      </c>
      <c r="H33" s="10"/>
      <c r="I33" s="10"/>
      <c r="J33" s="10"/>
      <c r="K33" s="7"/>
      <c r="L33" s="10"/>
      <c r="M33" s="10"/>
      <c r="N33" s="10"/>
    </row>
    <row r="34" spans="1:14" s="5" customFormat="1" ht="39.75" customHeight="1">
      <c r="A34" s="32"/>
      <c r="B34" s="33"/>
      <c r="C34" s="62" t="s">
        <v>9583</v>
      </c>
      <c r="D34" s="32" t="s">
        <v>9495</v>
      </c>
      <c r="E34" s="7" t="s">
        <v>9510</v>
      </c>
      <c r="F34" s="43">
        <f>F36+F37+F35</f>
        <v>94000</v>
      </c>
      <c r="G34" s="43">
        <f>G36+G37+G35</f>
        <v>12500</v>
      </c>
      <c r="H34" s="10" t="s">
        <v>16</v>
      </c>
      <c r="I34" s="10"/>
      <c r="J34" s="10" t="s">
        <v>21</v>
      </c>
      <c r="K34" s="7" t="s">
        <v>22</v>
      </c>
      <c r="L34" s="10" t="s">
        <v>9501</v>
      </c>
      <c r="M34" s="10" t="s">
        <v>9581</v>
      </c>
      <c r="N34" s="10"/>
    </row>
    <row r="35" spans="1:14" s="5" customFormat="1" ht="39.75" customHeight="1">
      <c r="A35" s="32"/>
      <c r="B35" s="33"/>
      <c r="C35" s="62"/>
      <c r="D35" s="39" t="s">
        <v>9545</v>
      </c>
      <c r="E35" s="10"/>
      <c r="F35" s="27">
        <v>43000</v>
      </c>
      <c r="G35" s="27">
        <v>5700</v>
      </c>
      <c r="H35" s="10"/>
      <c r="I35" s="10"/>
      <c r="J35" s="10"/>
      <c r="K35" s="7"/>
      <c r="L35" s="10"/>
      <c r="M35" s="10"/>
      <c r="N35" s="10"/>
    </row>
    <row r="36" spans="1:14" s="5" customFormat="1" ht="39.75" customHeight="1">
      <c r="A36" s="32"/>
      <c r="B36" s="33"/>
      <c r="C36" s="62"/>
      <c r="D36" s="39" t="s">
        <v>9546</v>
      </c>
      <c r="E36" s="10"/>
      <c r="F36" s="27">
        <v>39000</v>
      </c>
      <c r="G36" s="27">
        <v>5200</v>
      </c>
      <c r="H36" s="10"/>
      <c r="I36" s="10"/>
      <c r="J36" s="10"/>
      <c r="K36" s="7"/>
      <c r="L36" s="10"/>
      <c r="M36" s="10"/>
      <c r="N36" s="10"/>
    </row>
    <row r="37" spans="1:14" s="5" customFormat="1" ht="39.75" customHeight="1">
      <c r="A37" s="32"/>
      <c r="B37" s="33"/>
      <c r="C37" s="62"/>
      <c r="D37" s="41" t="s">
        <v>9544</v>
      </c>
      <c r="E37" s="10"/>
      <c r="F37" s="27">
        <v>12000</v>
      </c>
      <c r="G37" s="27">
        <v>1600</v>
      </c>
      <c r="H37" s="10"/>
      <c r="I37" s="10"/>
      <c r="J37" s="10"/>
      <c r="K37" s="7"/>
      <c r="L37" s="10"/>
      <c r="M37" s="10"/>
      <c r="N37" s="10"/>
    </row>
    <row r="38" spans="1:14" s="5" customFormat="1" ht="54.75" customHeight="1">
      <c r="A38" s="32"/>
      <c r="B38" s="33"/>
      <c r="C38" s="62" t="s">
        <v>9584</v>
      </c>
      <c r="D38" s="45" t="s">
        <v>9554</v>
      </c>
      <c r="E38" s="7" t="s">
        <v>9504</v>
      </c>
      <c r="F38" s="43">
        <f>F39+F40</f>
        <v>195000</v>
      </c>
      <c r="G38" s="43">
        <f>G39+G40</f>
        <v>25900</v>
      </c>
      <c r="H38" s="10" t="s">
        <v>16</v>
      </c>
      <c r="I38" s="10"/>
      <c r="J38" s="10" t="s">
        <v>21</v>
      </c>
      <c r="K38" s="7" t="s">
        <v>22</v>
      </c>
      <c r="L38" s="10" t="s">
        <v>9502</v>
      </c>
      <c r="M38" s="10" t="s">
        <v>9642</v>
      </c>
      <c r="N38" s="10"/>
    </row>
    <row r="39" spans="1:14" s="5" customFormat="1" ht="39.75" customHeight="1">
      <c r="A39" s="32"/>
      <c r="B39" s="33"/>
      <c r="C39" s="62"/>
      <c r="D39" s="41" t="s">
        <v>9567</v>
      </c>
      <c r="E39" s="21"/>
      <c r="F39" s="38">
        <v>100000</v>
      </c>
      <c r="G39" s="38">
        <v>13300</v>
      </c>
      <c r="H39" s="10"/>
      <c r="I39" s="10"/>
      <c r="J39" s="10"/>
      <c r="K39" s="7"/>
      <c r="L39" s="10"/>
      <c r="M39" s="10"/>
      <c r="N39" s="10"/>
    </row>
    <row r="40" spans="1:14" s="5" customFormat="1" ht="39.75" customHeight="1">
      <c r="A40" s="32"/>
      <c r="B40" s="33"/>
      <c r="C40" s="62"/>
      <c r="D40" s="41" t="s">
        <v>9568</v>
      </c>
      <c r="E40" s="21"/>
      <c r="F40" s="38">
        <v>95000</v>
      </c>
      <c r="G40" s="38">
        <v>12600</v>
      </c>
      <c r="H40" s="10"/>
      <c r="I40" s="10"/>
      <c r="J40" s="10"/>
      <c r="K40" s="7"/>
      <c r="L40" s="10"/>
      <c r="M40" s="10"/>
      <c r="N40" s="10"/>
    </row>
    <row r="41" spans="1:14" s="5" customFormat="1" ht="39.75" customHeight="1">
      <c r="A41" s="32"/>
      <c r="B41" s="33"/>
      <c r="C41" s="62" t="s">
        <v>9585</v>
      </c>
      <c r="D41" s="45" t="s">
        <v>9639</v>
      </c>
      <c r="E41" s="7" t="s">
        <v>9553</v>
      </c>
      <c r="F41" s="46">
        <f>F42+F43</f>
        <v>62000</v>
      </c>
      <c r="G41" s="46">
        <f>G42+G43</f>
        <v>8300</v>
      </c>
      <c r="H41" s="10" t="s">
        <v>16</v>
      </c>
      <c r="I41" s="10"/>
      <c r="J41" s="10" t="s">
        <v>21</v>
      </c>
      <c r="K41" s="7" t="s">
        <v>22</v>
      </c>
      <c r="L41" s="10" t="s">
        <v>9501</v>
      </c>
      <c r="M41" s="10" t="s">
        <v>9581</v>
      </c>
      <c r="N41" s="10"/>
    </row>
    <row r="42" spans="1:14" s="5" customFormat="1" ht="39.75" customHeight="1">
      <c r="A42" s="32"/>
      <c r="B42" s="33"/>
      <c r="C42" s="62"/>
      <c r="D42" s="34" t="s">
        <v>9641</v>
      </c>
      <c r="E42" s="10"/>
      <c r="F42" s="38">
        <v>39000</v>
      </c>
      <c r="G42" s="38">
        <v>5200</v>
      </c>
      <c r="H42" s="10"/>
      <c r="I42" s="10"/>
      <c r="J42" s="10"/>
      <c r="K42" s="7"/>
      <c r="L42" s="10"/>
      <c r="M42" s="10"/>
      <c r="N42" s="10"/>
    </row>
    <row r="43" spans="1:14" s="5" customFormat="1" ht="39.75" customHeight="1">
      <c r="A43" s="32"/>
      <c r="B43" s="33"/>
      <c r="C43" s="62"/>
      <c r="D43" s="34" t="s">
        <v>9640</v>
      </c>
      <c r="E43" s="10"/>
      <c r="F43" s="38">
        <v>23000</v>
      </c>
      <c r="G43" s="38">
        <v>3100</v>
      </c>
      <c r="H43" s="10"/>
      <c r="I43" s="10"/>
      <c r="J43" s="10"/>
      <c r="K43" s="7"/>
      <c r="L43" s="10"/>
      <c r="M43" s="10"/>
      <c r="N43" s="10"/>
    </row>
    <row r="44" spans="1:14" s="5" customFormat="1" ht="39.75" customHeight="1">
      <c r="A44" s="32"/>
      <c r="B44" s="33"/>
      <c r="C44" s="62" t="s">
        <v>9586</v>
      </c>
      <c r="D44" s="45" t="s">
        <v>9638</v>
      </c>
      <c r="E44" s="7" t="s">
        <v>9553</v>
      </c>
      <c r="F44" s="46">
        <v>56000</v>
      </c>
      <c r="G44" s="46">
        <v>7400</v>
      </c>
      <c r="H44" s="10" t="s">
        <v>16</v>
      </c>
      <c r="I44" s="10"/>
      <c r="J44" s="10" t="s">
        <v>23</v>
      </c>
      <c r="K44" s="7" t="s">
        <v>22</v>
      </c>
      <c r="L44" s="10" t="s">
        <v>9501</v>
      </c>
      <c r="M44" s="10" t="s">
        <v>9581</v>
      </c>
      <c r="N44" s="10"/>
    </row>
    <row r="45" spans="1:14" s="5" customFormat="1" ht="39.75" customHeight="1">
      <c r="A45" s="32"/>
      <c r="B45" s="33"/>
      <c r="C45" s="62" t="s">
        <v>9587</v>
      </c>
      <c r="D45" s="45" t="s">
        <v>9565</v>
      </c>
      <c r="E45" s="7" t="s">
        <v>9552</v>
      </c>
      <c r="F45" s="46">
        <v>30000</v>
      </c>
      <c r="G45" s="46">
        <v>4000</v>
      </c>
      <c r="H45" s="10" t="s">
        <v>16</v>
      </c>
      <c r="I45" s="10"/>
      <c r="J45" s="10" t="s">
        <v>23</v>
      </c>
      <c r="K45" s="7" t="s">
        <v>22</v>
      </c>
      <c r="L45" s="10" t="s">
        <v>9501</v>
      </c>
      <c r="M45" s="10" t="s">
        <v>9581</v>
      </c>
      <c r="N45" s="10"/>
    </row>
    <row r="46" spans="1:14" s="5" customFormat="1" ht="39.75" customHeight="1">
      <c r="A46" s="32"/>
      <c r="B46" s="33"/>
      <c r="C46" s="62" t="s">
        <v>9588</v>
      </c>
      <c r="D46" s="45" t="s">
        <v>9621</v>
      </c>
      <c r="E46" s="7" t="s">
        <v>9508</v>
      </c>
      <c r="F46" s="46">
        <f>F47+F48+F49+F50+F51+F52+F53+F54+F55+F56+F57</f>
        <v>36000</v>
      </c>
      <c r="G46" s="46">
        <f>G47+G48+G49+G50+G51+G52+G53+G54+G55+G56+G57</f>
        <v>5100</v>
      </c>
      <c r="H46" s="10" t="s">
        <v>16</v>
      </c>
      <c r="I46" s="10"/>
      <c r="J46" s="10" t="s">
        <v>21</v>
      </c>
      <c r="K46" s="7" t="s">
        <v>22</v>
      </c>
      <c r="L46" s="10" t="s">
        <v>9501</v>
      </c>
      <c r="M46" s="10" t="s">
        <v>9581</v>
      </c>
      <c r="N46" s="10"/>
    </row>
    <row r="47" spans="1:14" s="5" customFormat="1" ht="39.75" customHeight="1">
      <c r="A47" s="32"/>
      <c r="B47" s="33"/>
      <c r="C47" s="62"/>
      <c r="D47" s="34" t="s">
        <v>9622</v>
      </c>
      <c r="E47" s="10"/>
      <c r="F47" s="38">
        <v>6500</v>
      </c>
      <c r="G47" s="46">
        <v>900</v>
      </c>
      <c r="H47" s="10"/>
      <c r="I47" s="10"/>
      <c r="J47" s="10"/>
      <c r="K47" s="7"/>
      <c r="L47" s="10"/>
      <c r="M47" s="10"/>
      <c r="N47" s="10"/>
    </row>
    <row r="48" spans="1:14" s="5" customFormat="1" ht="39.75" customHeight="1">
      <c r="A48" s="32"/>
      <c r="B48" s="33"/>
      <c r="C48" s="62"/>
      <c r="D48" s="34" t="s">
        <v>9623</v>
      </c>
      <c r="E48" s="10"/>
      <c r="F48" s="38">
        <v>1500</v>
      </c>
      <c r="G48" s="46">
        <v>200</v>
      </c>
      <c r="H48" s="10"/>
      <c r="I48" s="10"/>
      <c r="J48" s="10"/>
      <c r="K48" s="7"/>
      <c r="L48" s="10"/>
      <c r="M48" s="10"/>
      <c r="N48" s="10"/>
    </row>
    <row r="49" spans="1:14" s="5" customFormat="1" ht="39.75" customHeight="1">
      <c r="A49" s="32"/>
      <c r="B49" s="33"/>
      <c r="C49" s="62"/>
      <c r="D49" s="34" t="s">
        <v>9630</v>
      </c>
      <c r="E49" s="10"/>
      <c r="F49" s="38">
        <v>3000</v>
      </c>
      <c r="G49" s="46">
        <v>400</v>
      </c>
      <c r="H49" s="10"/>
      <c r="I49" s="10"/>
      <c r="J49" s="10"/>
      <c r="K49" s="7"/>
      <c r="L49" s="10"/>
      <c r="M49" s="10"/>
      <c r="N49" s="10"/>
    </row>
    <row r="50" spans="1:14" s="5" customFormat="1" ht="39.75" customHeight="1">
      <c r="A50" s="32"/>
      <c r="B50" s="33"/>
      <c r="C50" s="62"/>
      <c r="D50" s="34" t="s">
        <v>9624</v>
      </c>
      <c r="E50" s="10"/>
      <c r="F50" s="38">
        <v>2000</v>
      </c>
      <c r="G50" s="46">
        <v>300</v>
      </c>
      <c r="H50" s="10"/>
      <c r="I50" s="10"/>
      <c r="J50" s="10"/>
      <c r="K50" s="7"/>
      <c r="L50" s="10"/>
      <c r="M50" s="10"/>
      <c r="N50" s="10"/>
    </row>
    <row r="51" spans="1:14" s="5" customFormat="1" ht="39.75" customHeight="1">
      <c r="A51" s="32"/>
      <c r="B51" s="33"/>
      <c r="C51" s="62"/>
      <c r="D51" s="34" t="s">
        <v>9625</v>
      </c>
      <c r="E51" s="10"/>
      <c r="F51" s="38">
        <v>10000</v>
      </c>
      <c r="G51" s="46">
        <v>1350</v>
      </c>
      <c r="H51" s="10"/>
      <c r="I51" s="10"/>
      <c r="J51" s="10"/>
      <c r="K51" s="7"/>
      <c r="L51" s="10"/>
      <c r="M51" s="10"/>
      <c r="N51" s="10"/>
    </row>
    <row r="52" spans="1:14" s="5" customFormat="1" ht="39.75" customHeight="1">
      <c r="A52" s="32"/>
      <c r="B52" s="33"/>
      <c r="C52" s="62"/>
      <c r="D52" s="34" t="s">
        <v>9626</v>
      </c>
      <c r="E52" s="10"/>
      <c r="F52" s="38">
        <v>6000</v>
      </c>
      <c r="G52" s="46">
        <v>800</v>
      </c>
      <c r="H52" s="10"/>
      <c r="I52" s="10"/>
      <c r="J52" s="10"/>
      <c r="K52" s="7"/>
      <c r="L52" s="10"/>
      <c r="M52" s="10"/>
      <c r="N52" s="10"/>
    </row>
    <row r="53" spans="1:14" s="5" customFormat="1" ht="39.75" customHeight="1">
      <c r="A53" s="32"/>
      <c r="B53" s="33"/>
      <c r="C53" s="62"/>
      <c r="D53" s="34" t="s">
        <v>9627</v>
      </c>
      <c r="E53" s="10"/>
      <c r="F53" s="38">
        <v>1500</v>
      </c>
      <c r="G53" s="46">
        <v>200</v>
      </c>
      <c r="H53" s="10"/>
      <c r="I53" s="10"/>
      <c r="J53" s="10"/>
      <c r="K53" s="7"/>
      <c r="L53" s="10"/>
      <c r="M53" s="10"/>
      <c r="N53" s="10"/>
    </row>
    <row r="54" spans="1:14" s="5" customFormat="1" ht="39.75" customHeight="1">
      <c r="A54" s="32"/>
      <c r="B54" s="33"/>
      <c r="C54" s="62"/>
      <c r="D54" s="34" t="s">
        <v>9631</v>
      </c>
      <c r="E54" s="10"/>
      <c r="F54" s="38">
        <v>1500</v>
      </c>
      <c r="G54" s="46">
        <v>250</v>
      </c>
      <c r="H54" s="10"/>
      <c r="I54" s="10"/>
      <c r="J54" s="10"/>
      <c r="K54" s="7"/>
      <c r="L54" s="10"/>
      <c r="M54" s="10"/>
      <c r="N54" s="10"/>
    </row>
    <row r="55" spans="1:14" s="5" customFormat="1" ht="39.75" customHeight="1">
      <c r="A55" s="32"/>
      <c r="B55" s="33"/>
      <c r="C55" s="62"/>
      <c r="D55" s="34" t="s">
        <v>9628</v>
      </c>
      <c r="E55" s="10"/>
      <c r="F55" s="38">
        <v>1500</v>
      </c>
      <c r="G55" s="46">
        <v>250</v>
      </c>
      <c r="H55" s="10"/>
      <c r="I55" s="10"/>
      <c r="J55" s="10"/>
      <c r="K55" s="7"/>
      <c r="L55" s="10"/>
      <c r="M55" s="10"/>
      <c r="N55" s="10"/>
    </row>
    <row r="56" spans="1:14" s="5" customFormat="1" ht="39.75" customHeight="1">
      <c r="A56" s="32"/>
      <c r="B56" s="33"/>
      <c r="C56" s="62"/>
      <c r="D56" s="34" t="s">
        <v>9629</v>
      </c>
      <c r="E56" s="10"/>
      <c r="F56" s="38">
        <v>2000</v>
      </c>
      <c r="G56" s="46">
        <v>300</v>
      </c>
      <c r="H56" s="10"/>
      <c r="I56" s="10"/>
      <c r="J56" s="10"/>
      <c r="K56" s="7"/>
      <c r="L56" s="10"/>
      <c r="M56" s="10"/>
      <c r="N56" s="10"/>
    </row>
    <row r="57" spans="1:14" s="5" customFormat="1" ht="39.75" customHeight="1">
      <c r="A57" s="32"/>
      <c r="B57" s="33"/>
      <c r="C57" s="62"/>
      <c r="D57" s="34" t="s">
        <v>9632</v>
      </c>
      <c r="E57" s="10"/>
      <c r="F57" s="38">
        <v>500</v>
      </c>
      <c r="G57" s="46">
        <v>150</v>
      </c>
      <c r="H57" s="10"/>
      <c r="I57" s="10"/>
      <c r="J57" s="10"/>
      <c r="K57" s="7"/>
      <c r="L57" s="10"/>
      <c r="M57" s="10"/>
      <c r="N57" s="10"/>
    </row>
    <row r="58" spans="1:14" s="5" customFormat="1" ht="39.75" customHeight="1">
      <c r="A58" s="32"/>
      <c r="B58" s="33"/>
      <c r="C58" s="62" t="s">
        <v>9589</v>
      </c>
      <c r="D58" s="45" t="s">
        <v>9560</v>
      </c>
      <c r="E58" s="7" t="s">
        <v>9509</v>
      </c>
      <c r="F58" s="46">
        <v>38000</v>
      </c>
      <c r="G58" s="46">
        <v>5100</v>
      </c>
      <c r="H58" s="10" t="s">
        <v>16</v>
      </c>
      <c r="I58" s="10"/>
      <c r="J58" s="10" t="s">
        <v>23</v>
      </c>
      <c r="K58" s="7" t="s">
        <v>22</v>
      </c>
      <c r="L58" s="10" t="s">
        <v>9501</v>
      </c>
      <c r="M58" s="10" t="s">
        <v>9581</v>
      </c>
      <c r="N58" s="10"/>
    </row>
    <row r="59" spans="1:14" s="5" customFormat="1" ht="39.75" customHeight="1">
      <c r="A59" s="32"/>
      <c r="B59" s="33"/>
      <c r="C59" s="62" t="s">
        <v>9590</v>
      </c>
      <c r="D59" s="13" t="s">
        <v>9543</v>
      </c>
      <c r="E59" s="7" t="s">
        <v>9564</v>
      </c>
      <c r="F59" s="46">
        <f>SUM(F60:F70)</f>
        <v>192700</v>
      </c>
      <c r="G59" s="46">
        <f>SUM(G60:G70)</f>
        <v>25600</v>
      </c>
      <c r="H59" s="10" t="s">
        <v>16</v>
      </c>
      <c r="I59" s="10"/>
      <c r="J59" s="10" t="s">
        <v>21</v>
      </c>
      <c r="K59" s="7" t="s">
        <v>22</v>
      </c>
      <c r="L59" s="10" t="s">
        <v>9501</v>
      </c>
      <c r="M59" s="10" t="s">
        <v>9581</v>
      </c>
      <c r="N59" s="10"/>
    </row>
    <row r="60" spans="1:14" s="5" customFormat="1" ht="39.75" customHeight="1">
      <c r="A60" s="32"/>
      <c r="B60" s="33"/>
      <c r="C60" s="62"/>
      <c r="D60" s="34" t="s">
        <v>9570</v>
      </c>
      <c r="E60" s="47"/>
      <c r="F60" s="27">
        <v>155200</v>
      </c>
      <c r="G60" s="27">
        <v>20600</v>
      </c>
      <c r="H60" s="10"/>
      <c r="I60" s="10"/>
      <c r="J60" s="10"/>
      <c r="K60" s="7"/>
      <c r="L60" s="10"/>
      <c r="M60" s="10"/>
      <c r="N60" s="10"/>
    </row>
    <row r="61" spans="1:14" s="5" customFormat="1" ht="39.75" customHeight="1">
      <c r="A61" s="32"/>
      <c r="B61" s="33"/>
      <c r="C61" s="62"/>
      <c r="D61" s="34" t="s">
        <v>9571</v>
      </c>
      <c r="E61" s="47"/>
      <c r="F61" s="27">
        <v>1500</v>
      </c>
      <c r="G61" s="27">
        <v>200</v>
      </c>
      <c r="H61" s="10"/>
      <c r="I61" s="10"/>
      <c r="J61" s="10"/>
      <c r="K61" s="7"/>
      <c r="L61" s="10"/>
      <c r="M61" s="10"/>
      <c r="N61" s="10"/>
    </row>
    <row r="62" spans="1:14" s="5" customFormat="1" ht="39.75" customHeight="1" hidden="1">
      <c r="A62" s="32"/>
      <c r="B62" s="33"/>
      <c r="C62" s="62"/>
      <c r="D62" s="34" t="s">
        <v>9547</v>
      </c>
      <c r="E62" s="10"/>
      <c r="F62" s="27"/>
      <c r="G62" s="27"/>
      <c r="H62" s="10"/>
      <c r="I62" s="10"/>
      <c r="J62" s="10"/>
      <c r="K62" s="7"/>
      <c r="L62" s="10"/>
      <c r="M62" s="10"/>
      <c r="N62" s="10"/>
    </row>
    <row r="63" spans="1:14" s="5" customFormat="1" ht="39.75" customHeight="1">
      <c r="A63" s="32"/>
      <c r="B63" s="33"/>
      <c r="C63" s="62"/>
      <c r="D63" s="34" t="s">
        <v>9572</v>
      </c>
      <c r="E63" s="47"/>
      <c r="F63" s="27">
        <v>18000</v>
      </c>
      <c r="G63" s="27">
        <v>2300</v>
      </c>
      <c r="H63" s="10"/>
      <c r="I63" s="10"/>
      <c r="J63" s="10"/>
      <c r="K63" s="7"/>
      <c r="L63" s="10"/>
      <c r="M63" s="10"/>
      <c r="N63" s="10"/>
    </row>
    <row r="64" spans="1:14" s="5" customFormat="1" ht="39.75" customHeight="1">
      <c r="A64" s="32"/>
      <c r="B64" s="33"/>
      <c r="C64" s="62"/>
      <c r="D64" s="34" t="s">
        <v>9573</v>
      </c>
      <c r="E64" s="47"/>
      <c r="F64" s="27">
        <v>1500</v>
      </c>
      <c r="G64" s="27">
        <v>200</v>
      </c>
      <c r="H64" s="10"/>
      <c r="I64" s="10"/>
      <c r="J64" s="10"/>
      <c r="K64" s="7"/>
      <c r="L64" s="10"/>
      <c r="M64" s="10"/>
      <c r="N64" s="10"/>
    </row>
    <row r="65" spans="1:14" s="5" customFormat="1" ht="39.75" customHeight="1">
      <c r="A65" s="32"/>
      <c r="B65" s="33"/>
      <c r="C65" s="62"/>
      <c r="D65" s="34" t="s">
        <v>9574</v>
      </c>
      <c r="E65" s="10"/>
      <c r="F65" s="27">
        <v>2000</v>
      </c>
      <c r="G65" s="27">
        <v>300</v>
      </c>
      <c r="H65" s="10"/>
      <c r="I65" s="10"/>
      <c r="J65" s="10"/>
      <c r="K65" s="7"/>
      <c r="L65" s="10"/>
      <c r="M65" s="10"/>
      <c r="N65" s="10"/>
    </row>
    <row r="66" spans="1:14" s="5" customFormat="1" ht="39.75" customHeight="1">
      <c r="A66" s="32"/>
      <c r="B66" s="33"/>
      <c r="C66" s="62"/>
      <c r="D66" s="34" t="s">
        <v>9620</v>
      </c>
      <c r="E66" s="10"/>
      <c r="F66" s="27">
        <v>1500</v>
      </c>
      <c r="G66" s="27">
        <v>200</v>
      </c>
      <c r="H66" s="10"/>
      <c r="I66" s="10"/>
      <c r="J66" s="10"/>
      <c r="K66" s="7"/>
      <c r="L66" s="10"/>
      <c r="M66" s="10"/>
      <c r="N66" s="10"/>
    </row>
    <row r="67" spans="1:14" s="5" customFormat="1" ht="39.75" customHeight="1">
      <c r="A67" s="32"/>
      <c r="B67" s="33"/>
      <c r="C67" s="62"/>
      <c r="D67" s="34" t="s">
        <v>9575</v>
      </c>
      <c r="E67" s="47"/>
      <c r="F67" s="27">
        <v>2000</v>
      </c>
      <c r="G67" s="27">
        <v>300</v>
      </c>
      <c r="H67" s="10"/>
      <c r="I67" s="10"/>
      <c r="J67" s="10"/>
      <c r="K67" s="7"/>
      <c r="L67" s="10"/>
      <c r="M67" s="10"/>
      <c r="N67" s="10"/>
    </row>
    <row r="68" spans="1:14" s="5" customFormat="1" ht="39.75" customHeight="1">
      <c r="A68" s="32"/>
      <c r="B68" s="33"/>
      <c r="C68" s="62"/>
      <c r="D68" s="34" t="s">
        <v>9576</v>
      </c>
      <c r="E68" s="47"/>
      <c r="F68" s="27">
        <v>2000</v>
      </c>
      <c r="G68" s="27">
        <v>300</v>
      </c>
      <c r="H68" s="10"/>
      <c r="I68" s="10"/>
      <c r="J68" s="10"/>
      <c r="K68" s="7"/>
      <c r="L68" s="10"/>
      <c r="M68" s="10"/>
      <c r="N68" s="10"/>
    </row>
    <row r="69" spans="1:14" s="5" customFormat="1" ht="39.75" customHeight="1">
      <c r="A69" s="32"/>
      <c r="B69" s="33"/>
      <c r="C69" s="62"/>
      <c r="D69" s="34" t="s">
        <v>9577</v>
      </c>
      <c r="E69" s="47"/>
      <c r="F69" s="27">
        <v>6000</v>
      </c>
      <c r="G69" s="27">
        <v>800</v>
      </c>
      <c r="H69" s="10"/>
      <c r="I69" s="10"/>
      <c r="J69" s="10"/>
      <c r="K69" s="7"/>
      <c r="L69" s="10"/>
      <c r="M69" s="10"/>
      <c r="N69" s="10"/>
    </row>
    <row r="70" spans="1:14" s="5" customFormat="1" ht="39.75" customHeight="1">
      <c r="A70" s="32"/>
      <c r="B70" s="33"/>
      <c r="C70" s="62"/>
      <c r="D70" s="34" t="s">
        <v>9569</v>
      </c>
      <c r="E70" s="47"/>
      <c r="F70" s="27">
        <v>3000</v>
      </c>
      <c r="G70" s="27">
        <v>400</v>
      </c>
      <c r="H70" s="10"/>
      <c r="I70" s="10"/>
      <c r="J70" s="10"/>
      <c r="K70" s="7"/>
      <c r="L70" s="10"/>
      <c r="M70" s="10"/>
      <c r="N70" s="10"/>
    </row>
    <row r="71" spans="1:15" s="5" customFormat="1" ht="39.75" customHeight="1">
      <c r="A71" s="22"/>
      <c r="B71" s="35"/>
      <c r="C71" s="64"/>
      <c r="D71" s="14" t="s">
        <v>9496</v>
      </c>
      <c r="E71" s="10"/>
      <c r="F71" s="9">
        <f>F72+F73+F74</f>
        <v>247000</v>
      </c>
      <c r="G71" s="9">
        <f>G72+G73+G74</f>
        <v>32800</v>
      </c>
      <c r="H71" s="10"/>
      <c r="I71" s="10"/>
      <c r="J71" s="10"/>
      <c r="K71" s="7"/>
      <c r="L71" s="10"/>
      <c r="M71" s="10"/>
      <c r="N71" s="10"/>
      <c r="O71" s="6"/>
    </row>
    <row r="72" spans="1:14" s="5" customFormat="1" ht="39.75" customHeight="1">
      <c r="A72" s="32"/>
      <c r="B72" s="36"/>
      <c r="C72" s="62" t="s">
        <v>9591</v>
      </c>
      <c r="D72" s="48" t="s">
        <v>9497</v>
      </c>
      <c r="E72" s="7" t="s">
        <v>9511</v>
      </c>
      <c r="F72" s="43">
        <v>85000</v>
      </c>
      <c r="G72" s="43">
        <v>11300</v>
      </c>
      <c r="H72" s="10" t="s">
        <v>9</v>
      </c>
      <c r="I72" s="10"/>
      <c r="J72" s="10" t="s">
        <v>23</v>
      </c>
      <c r="K72" s="7" t="s">
        <v>22</v>
      </c>
      <c r="L72" s="10"/>
      <c r="M72" s="10" t="s">
        <v>9581</v>
      </c>
      <c r="N72" s="10" t="s">
        <v>9530</v>
      </c>
    </row>
    <row r="73" spans="1:14" s="5" customFormat="1" ht="39.75" customHeight="1">
      <c r="A73" s="32"/>
      <c r="B73" s="33"/>
      <c r="C73" s="62" t="s">
        <v>9592</v>
      </c>
      <c r="D73" s="49" t="s">
        <v>9542</v>
      </c>
      <c r="E73" s="7" t="s">
        <v>9512</v>
      </c>
      <c r="F73" s="43">
        <v>80000</v>
      </c>
      <c r="G73" s="43">
        <v>10600</v>
      </c>
      <c r="H73" s="10" t="s">
        <v>9</v>
      </c>
      <c r="I73" s="10"/>
      <c r="J73" s="10" t="s">
        <v>23</v>
      </c>
      <c r="K73" s="7" t="s">
        <v>22</v>
      </c>
      <c r="L73" s="10"/>
      <c r="M73" s="10" t="s">
        <v>9581</v>
      </c>
      <c r="N73" s="10" t="s">
        <v>9530</v>
      </c>
    </row>
    <row r="74" spans="1:14" s="5" customFormat="1" ht="39.75" customHeight="1">
      <c r="A74" s="32"/>
      <c r="B74" s="33"/>
      <c r="C74" s="62" t="s">
        <v>9593</v>
      </c>
      <c r="D74" s="49" t="s">
        <v>9539</v>
      </c>
      <c r="E74" s="7" t="s">
        <v>9531</v>
      </c>
      <c r="F74" s="43">
        <v>82000</v>
      </c>
      <c r="G74" s="43">
        <v>10900</v>
      </c>
      <c r="H74" s="10" t="s">
        <v>16</v>
      </c>
      <c r="I74" s="10"/>
      <c r="J74" s="10" t="s">
        <v>23</v>
      </c>
      <c r="K74" s="7" t="s">
        <v>22</v>
      </c>
      <c r="L74" s="10" t="s">
        <v>9502</v>
      </c>
      <c r="M74" s="10" t="s">
        <v>9581</v>
      </c>
      <c r="N74" s="10"/>
    </row>
    <row r="75" spans="1:15" s="5" customFormat="1" ht="39.75" customHeight="1">
      <c r="A75" s="22" t="s">
        <v>9525</v>
      </c>
      <c r="B75" s="30">
        <v>323</v>
      </c>
      <c r="C75" s="62"/>
      <c r="D75" s="14" t="s">
        <v>9557</v>
      </c>
      <c r="E75" s="10"/>
      <c r="F75" s="9">
        <f>F76</f>
        <v>90000</v>
      </c>
      <c r="G75" s="9">
        <f>G76</f>
        <v>12000</v>
      </c>
      <c r="H75" s="10"/>
      <c r="I75" s="10"/>
      <c r="J75" s="10"/>
      <c r="K75" s="7"/>
      <c r="L75" s="10"/>
      <c r="M75" s="10"/>
      <c r="N75" s="10"/>
      <c r="O75" s="6"/>
    </row>
    <row r="76" spans="1:15" s="5" customFormat="1" ht="56.25">
      <c r="A76" s="22"/>
      <c r="B76" s="30"/>
      <c r="C76" s="62" t="s">
        <v>9594</v>
      </c>
      <c r="D76" s="13" t="s">
        <v>9541</v>
      </c>
      <c r="E76" s="7" t="s">
        <v>9513</v>
      </c>
      <c r="F76" s="43">
        <v>90000</v>
      </c>
      <c r="G76" s="43">
        <v>12000</v>
      </c>
      <c r="H76" s="10" t="s">
        <v>16</v>
      </c>
      <c r="I76" s="10"/>
      <c r="J76" s="10" t="s">
        <v>23</v>
      </c>
      <c r="K76" s="7" t="s">
        <v>22</v>
      </c>
      <c r="L76" s="10" t="s">
        <v>9501</v>
      </c>
      <c r="M76" s="10" t="s">
        <v>9581</v>
      </c>
      <c r="N76" s="10"/>
      <c r="O76" s="6"/>
    </row>
    <row r="77" spans="1:15" s="5" customFormat="1" ht="39.75" customHeight="1">
      <c r="A77" s="22"/>
      <c r="B77" s="30"/>
      <c r="C77" s="62"/>
      <c r="D77" s="11" t="s">
        <v>9549</v>
      </c>
      <c r="E77" s="23"/>
      <c r="F77" s="9">
        <f>F78+F79</f>
        <v>75000</v>
      </c>
      <c r="G77" s="9">
        <f>G78+G79</f>
        <v>10100</v>
      </c>
      <c r="H77" s="10"/>
      <c r="I77" s="10"/>
      <c r="J77" s="10"/>
      <c r="K77" s="7"/>
      <c r="L77" s="10"/>
      <c r="M77" s="10"/>
      <c r="N77" s="10"/>
      <c r="O77" s="6"/>
    </row>
    <row r="78" spans="1:15" s="5" customFormat="1" ht="39.75" customHeight="1">
      <c r="A78" s="22"/>
      <c r="B78" s="30"/>
      <c r="C78" s="62" t="s">
        <v>9595</v>
      </c>
      <c r="D78" s="13" t="s">
        <v>9550</v>
      </c>
      <c r="E78" s="7" t="s">
        <v>9551</v>
      </c>
      <c r="F78" s="43">
        <v>50000</v>
      </c>
      <c r="G78" s="43">
        <v>6700</v>
      </c>
      <c r="H78" s="10" t="s">
        <v>16</v>
      </c>
      <c r="I78" s="10"/>
      <c r="J78" s="10" t="s">
        <v>23</v>
      </c>
      <c r="K78" s="7" t="s">
        <v>22</v>
      </c>
      <c r="L78" s="10" t="s">
        <v>9501</v>
      </c>
      <c r="M78" s="10" t="s">
        <v>9581</v>
      </c>
      <c r="N78" s="10"/>
      <c r="O78" s="6"/>
    </row>
    <row r="79" spans="1:15" s="5" customFormat="1" ht="39.75" customHeight="1">
      <c r="A79" s="22"/>
      <c r="B79" s="30"/>
      <c r="C79" s="62" t="s">
        <v>9596</v>
      </c>
      <c r="D79" s="13" t="s">
        <v>9635</v>
      </c>
      <c r="E79" s="7" t="s">
        <v>9636</v>
      </c>
      <c r="F79" s="43">
        <v>25000</v>
      </c>
      <c r="G79" s="43">
        <v>3400</v>
      </c>
      <c r="H79" s="10" t="s">
        <v>16</v>
      </c>
      <c r="I79" s="10"/>
      <c r="J79" s="10" t="s">
        <v>23</v>
      </c>
      <c r="K79" s="7" t="s">
        <v>22</v>
      </c>
      <c r="L79" s="10" t="s">
        <v>9501</v>
      </c>
      <c r="M79" s="10" t="s">
        <v>9581</v>
      </c>
      <c r="N79" s="10"/>
      <c r="O79" s="6"/>
    </row>
    <row r="80" spans="1:15" s="5" customFormat="1" ht="39.75" customHeight="1" hidden="1">
      <c r="A80" s="22"/>
      <c r="B80" s="30"/>
      <c r="C80" s="62"/>
      <c r="D80" s="13"/>
      <c r="E80" s="10"/>
      <c r="F80" s="43"/>
      <c r="G80" s="43"/>
      <c r="H80" s="10"/>
      <c r="I80" s="10"/>
      <c r="J80" s="10"/>
      <c r="K80" s="7"/>
      <c r="L80" s="10"/>
      <c r="M80" s="10"/>
      <c r="N80" s="10"/>
      <c r="O80" s="6"/>
    </row>
    <row r="81" spans="1:15" s="5" customFormat="1" ht="39.75" customHeight="1" hidden="1">
      <c r="A81" s="22"/>
      <c r="B81" s="30"/>
      <c r="C81" s="62"/>
      <c r="D81" s="13"/>
      <c r="E81" s="10"/>
      <c r="F81" s="43"/>
      <c r="G81" s="43"/>
      <c r="H81" s="10"/>
      <c r="I81" s="10"/>
      <c r="J81" s="10"/>
      <c r="K81" s="7"/>
      <c r="L81" s="10"/>
      <c r="M81" s="10"/>
      <c r="N81" s="10"/>
      <c r="O81" s="6"/>
    </row>
    <row r="82" spans="1:15" s="5" customFormat="1" ht="39.75" customHeight="1">
      <c r="A82" s="22"/>
      <c r="B82" s="30"/>
      <c r="C82" s="62"/>
      <c r="D82" s="11" t="s">
        <v>9498</v>
      </c>
      <c r="E82" s="10"/>
      <c r="F82" s="9">
        <f>F83</f>
        <v>90000</v>
      </c>
      <c r="G82" s="9">
        <f>G83</f>
        <v>12000</v>
      </c>
      <c r="H82" s="10"/>
      <c r="I82" s="10"/>
      <c r="J82" s="10"/>
      <c r="K82" s="7"/>
      <c r="L82" s="10"/>
      <c r="M82" s="10"/>
      <c r="N82" s="10"/>
      <c r="O82" s="6"/>
    </row>
    <row r="83" spans="1:15" s="5" customFormat="1" ht="39.75" customHeight="1">
      <c r="A83" s="22"/>
      <c r="B83" s="30"/>
      <c r="C83" s="62" t="s">
        <v>9597</v>
      </c>
      <c r="D83" s="13" t="s">
        <v>9540</v>
      </c>
      <c r="E83" s="7" t="s">
        <v>9522</v>
      </c>
      <c r="F83" s="43">
        <v>90000</v>
      </c>
      <c r="G83" s="43">
        <v>12000</v>
      </c>
      <c r="H83" s="10" t="s">
        <v>16</v>
      </c>
      <c r="I83" s="10"/>
      <c r="J83" s="10" t="s">
        <v>23</v>
      </c>
      <c r="K83" s="7" t="s">
        <v>22</v>
      </c>
      <c r="L83" s="10" t="s">
        <v>9501</v>
      </c>
      <c r="M83" s="10" t="s">
        <v>9581</v>
      </c>
      <c r="N83" s="10"/>
      <c r="O83" s="6"/>
    </row>
    <row r="84" spans="1:15" s="5" customFormat="1" ht="39.75" customHeight="1">
      <c r="A84" s="22"/>
      <c r="B84" s="30"/>
      <c r="C84" s="62"/>
      <c r="D84" s="37" t="s">
        <v>9499</v>
      </c>
      <c r="E84" s="10"/>
      <c r="F84" s="9">
        <f>F86+F87</f>
        <v>190000</v>
      </c>
      <c r="G84" s="9">
        <f>G86+G87</f>
        <v>25200</v>
      </c>
      <c r="H84" s="10"/>
      <c r="I84" s="10"/>
      <c r="J84" s="10"/>
      <c r="K84" s="7"/>
      <c r="L84" s="10"/>
      <c r="M84" s="10"/>
      <c r="N84" s="10"/>
      <c r="O84" s="6"/>
    </row>
    <row r="85" spans="1:15" s="5" customFormat="1" ht="39.75" customHeight="1">
      <c r="A85" s="22"/>
      <c r="B85" s="30"/>
      <c r="C85" s="62" t="s">
        <v>9598</v>
      </c>
      <c r="D85" s="50" t="s">
        <v>9566</v>
      </c>
      <c r="E85" s="7" t="s">
        <v>9505</v>
      </c>
      <c r="F85" s="43">
        <f>F87+F86</f>
        <v>190000</v>
      </c>
      <c r="G85" s="43">
        <f>G87+G86</f>
        <v>25200</v>
      </c>
      <c r="H85" s="10" t="s">
        <v>16</v>
      </c>
      <c r="I85" s="10"/>
      <c r="J85" s="10" t="s">
        <v>21</v>
      </c>
      <c r="K85" s="7" t="s">
        <v>22</v>
      </c>
      <c r="L85" s="10" t="s">
        <v>9501</v>
      </c>
      <c r="M85" s="10" t="s">
        <v>9581</v>
      </c>
      <c r="N85" s="10"/>
      <c r="O85" s="6"/>
    </row>
    <row r="86" spans="1:15" s="5" customFormat="1" ht="60" customHeight="1">
      <c r="A86" s="22"/>
      <c r="B86" s="30"/>
      <c r="C86" s="62"/>
      <c r="D86" s="34" t="s">
        <v>9578</v>
      </c>
      <c r="E86" s="10"/>
      <c r="F86" s="43">
        <v>150000</v>
      </c>
      <c r="G86" s="43">
        <v>19900</v>
      </c>
      <c r="H86" s="10"/>
      <c r="I86" s="10"/>
      <c r="J86" s="10"/>
      <c r="K86" s="7"/>
      <c r="L86" s="10"/>
      <c r="M86" s="10"/>
      <c r="N86" s="10"/>
      <c r="O86" s="6"/>
    </row>
    <row r="87" spans="1:15" s="5" customFormat="1" ht="39.75" customHeight="1">
      <c r="A87" s="22"/>
      <c r="B87" s="30"/>
      <c r="C87" s="62"/>
      <c r="D87" s="34" t="s">
        <v>9579</v>
      </c>
      <c r="E87" s="10"/>
      <c r="F87" s="43">
        <v>40000</v>
      </c>
      <c r="G87" s="43">
        <v>5300</v>
      </c>
      <c r="H87" s="10"/>
      <c r="I87" s="10"/>
      <c r="J87" s="10"/>
      <c r="K87" s="7"/>
      <c r="L87" s="10"/>
      <c r="M87" s="10"/>
      <c r="N87" s="10"/>
      <c r="O87" s="6"/>
    </row>
    <row r="88" spans="1:15" s="5" customFormat="1" ht="39.75" customHeight="1">
      <c r="A88" s="22"/>
      <c r="B88" s="30"/>
      <c r="C88" s="62"/>
      <c r="D88" s="28" t="s">
        <v>9558</v>
      </c>
      <c r="E88" s="10"/>
      <c r="F88" s="9">
        <f>F89</f>
        <v>40000</v>
      </c>
      <c r="G88" s="9">
        <f>G89</f>
        <v>5300</v>
      </c>
      <c r="H88" s="10"/>
      <c r="I88" s="10"/>
      <c r="J88" s="10"/>
      <c r="K88" s="7"/>
      <c r="L88" s="10"/>
      <c r="M88" s="10"/>
      <c r="N88" s="10"/>
      <c r="O88" s="6"/>
    </row>
    <row r="89" spans="1:15" s="5" customFormat="1" ht="39.75" customHeight="1">
      <c r="A89" s="22"/>
      <c r="B89" s="30"/>
      <c r="C89" s="62" t="s">
        <v>9599</v>
      </c>
      <c r="D89" s="13" t="s">
        <v>9556</v>
      </c>
      <c r="E89" s="7" t="s">
        <v>9559</v>
      </c>
      <c r="F89" s="43">
        <v>40000</v>
      </c>
      <c r="G89" s="43">
        <v>5300</v>
      </c>
      <c r="H89" s="10" t="s">
        <v>16</v>
      </c>
      <c r="I89" s="10"/>
      <c r="J89" s="10" t="s">
        <v>23</v>
      </c>
      <c r="K89" s="7" t="s">
        <v>22</v>
      </c>
      <c r="L89" s="10" t="s">
        <v>9501</v>
      </c>
      <c r="M89" s="10" t="s">
        <v>9581</v>
      </c>
      <c r="N89" s="10"/>
      <c r="O89" s="6"/>
    </row>
    <row r="90" spans="1:15" s="5" customFormat="1" ht="39.75" customHeight="1">
      <c r="A90" s="22" t="s">
        <v>9526</v>
      </c>
      <c r="B90" s="30">
        <v>422</v>
      </c>
      <c r="C90" s="62"/>
      <c r="D90" s="11" t="s">
        <v>9500</v>
      </c>
      <c r="E90" s="10"/>
      <c r="F90" s="9">
        <f>F91+F92</f>
        <v>240000</v>
      </c>
      <c r="G90" s="9">
        <f>G91+G92</f>
        <v>31900</v>
      </c>
      <c r="H90" s="10"/>
      <c r="I90" s="10"/>
      <c r="J90" s="10"/>
      <c r="K90" s="7"/>
      <c r="L90" s="10"/>
      <c r="M90" s="10"/>
      <c r="N90" s="10"/>
      <c r="O90" s="6"/>
    </row>
    <row r="91" spans="1:15" ht="39.75" customHeight="1">
      <c r="A91" s="22"/>
      <c r="B91" s="30"/>
      <c r="C91" s="62" t="s">
        <v>9600</v>
      </c>
      <c r="D91" s="44" t="s">
        <v>9633</v>
      </c>
      <c r="E91" s="7" t="s">
        <v>9634</v>
      </c>
      <c r="F91" s="43">
        <v>100000</v>
      </c>
      <c r="G91" s="43">
        <v>13300</v>
      </c>
      <c r="H91" s="10" t="s">
        <v>16</v>
      </c>
      <c r="I91" s="10"/>
      <c r="J91" s="10" t="s">
        <v>23</v>
      </c>
      <c r="K91" s="7" t="s">
        <v>22</v>
      </c>
      <c r="L91" s="10" t="s">
        <v>9502</v>
      </c>
      <c r="M91" s="10" t="s">
        <v>9581</v>
      </c>
      <c r="N91" s="10"/>
      <c r="O91" s="3"/>
    </row>
    <row r="92" spans="1:15" ht="39.75" customHeight="1">
      <c r="A92" s="22"/>
      <c r="B92" s="30"/>
      <c r="C92" s="62" t="s">
        <v>9601</v>
      </c>
      <c r="D92" s="44" t="s">
        <v>9637</v>
      </c>
      <c r="E92" s="7" t="s">
        <v>9555</v>
      </c>
      <c r="F92" s="43">
        <v>140000</v>
      </c>
      <c r="G92" s="43">
        <v>18600</v>
      </c>
      <c r="H92" s="10" t="s">
        <v>16</v>
      </c>
      <c r="I92" s="10"/>
      <c r="J92" s="10" t="s">
        <v>23</v>
      </c>
      <c r="K92" s="7" t="s">
        <v>22</v>
      </c>
      <c r="L92" s="10" t="s">
        <v>9502</v>
      </c>
      <c r="M92" s="10" t="s">
        <v>9581</v>
      </c>
      <c r="N92" s="10"/>
      <c r="O92" s="3"/>
    </row>
    <row r="93" spans="1:14" ht="21" customHeight="1">
      <c r="A93" s="65"/>
      <c r="B93" s="66"/>
      <c r="C93" s="67"/>
      <c r="D93" s="15"/>
      <c r="E93" s="16"/>
      <c r="F93" s="68"/>
      <c r="G93" s="68"/>
      <c r="H93" s="16"/>
      <c r="I93" s="16"/>
      <c r="J93" s="16"/>
      <c r="K93" s="60"/>
      <c r="L93" s="16"/>
      <c r="M93" s="16"/>
      <c r="N93" s="16"/>
    </row>
    <row r="94" spans="1:14" ht="24.75" customHeight="1">
      <c r="A94" s="57" t="s">
        <v>9602</v>
      </c>
      <c r="B94" s="57"/>
      <c r="C94" s="57"/>
      <c r="D94" s="57"/>
      <c r="E94" s="16"/>
      <c r="F94" s="59"/>
      <c r="G94" s="59"/>
      <c r="H94" s="16"/>
      <c r="I94" s="16"/>
      <c r="J94" s="16"/>
      <c r="K94" s="60"/>
      <c r="L94" s="16"/>
      <c r="M94" s="16"/>
      <c r="N94" s="16"/>
    </row>
    <row r="95" spans="1:14" ht="24.75" customHeight="1">
      <c r="A95" s="57" t="s">
        <v>9518</v>
      </c>
      <c r="B95" s="57"/>
      <c r="C95" s="57"/>
      <c r="D95" s="57"/>
      <c r="E95" s="16"/>
      <c r="F95" s="59"/>
      <c r="G95" s="59"/>
      <c r="H95" s="16"/>
      <c r="I95" s="16"/>
      <c r="J95" s="16"/>
      <c r="K95" s="60"/>
      <c r="L95" s="57" t="s">
        <v>9520</v>
      </c>
      <c r="M95" s="57"/>
      <c r="N95" s="54"/>
    </row>
    <row r="96" spans="1:14" ht="36" customHeight="1">
      <c r="A96" s="57" t="s">
        <v>9519</v>
      </c>
      <c r="B96" s="57"/>
      <c r="C96" s="57"/>
      <c r="D96" s="57"/>
      <c r="E96" s="16"/>
      <c r="F96" s="59"/>
      <c r="G96" s="59"/>
      <c r="H96" s="16"/>
      <c r="I96" s="16"/>
      <c r="J96" s="16"/>
      <c r="K96" s="60"/>
      <c r="L96" s="57" t="s">
        <v>9521</v>
      </c>
      <c r="M96" s="57"/>
      <c r="N96" s="57"/>
    </row>
    <row r="97" spans="1:14" ht="24.75" customHeight="1">
      <c r="A97" s="69"/>
      <c r="B97" s="70"/>
      <c r="C97" s="71"/>
      <c r="D97" s="69"/>
      <c r="E97" s="16"/>
      <c r="F97" s="59"/>
      <c r="G97" s="59"/>
      <c r="H97" s="16"/>
      <c r="I97" s="16"/>
      <c r="J97" s="16"/>
      <c r="K97" s="60"/>
      <c r="L97" s="57" t="s">
        <v>9527</v>
      </c>
      <c r="M97" s="57"/>
      <c r="N97" s="54"/>
    </row>
    <row r="98" spans="1:14" ht="24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1:14" ht="24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24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4" ht="24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4" ht="24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4" ht="24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ht="24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24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24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4" ht="24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24.75" customHeight="1">
      <c r="A108" s="51"/>
      <c r="B108" s="51"/>
      <c r="C108" s="51"/>
      <c r="D108" s="51"/>
      <c r="E108" s="51"/>
      <c r="F108" s="73"/>
      <c r="G108" s="73"/>
      <c r="H108" s="51"/>
      <c r="I108" s="51"/>
      <c r="J108" s="51"/>
      <c r="K108" s="74"/>
      <c r="L108" s="51"/>
      <c r="M108" s="51"/>
      <c r="N108" s="51"/>
    </row>
    <row r="109" spans="1:14" ht="24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3:14" ht="24.75" customHeight="1">
      <c r="C110" s="52"/>
      <c r="D110" s="52"/>
      <c r="E110" s="52"/>
      <c r="F110" s="59"/>
      <c r="G110" s="59"/>
      <c r="H110" s="52"/>
      <c r="I110" s="52"/>
      <c r="J110" s="52"/>
      <c r="K110" s="60"/>
      <c r="L110" s="52"/>
      <c r="M110" s="52"/>
      <c r="N110" s="52"/>
    </row>
    <row r="111" spans="1:14" ht="24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3:14" ht="18.75">
      <c r="C112" s="52"/>
      <c r="D112" s="52"/>
      <c r="E112" s="52"/>
      <c r="F112" s="59"/>
      <c r="G112" s="59"/>
      <c r="H112" s="52"/>
      <c r="I112" s="52"/>
      <c r="J112" s="52"/>
      <c r="K112" s="60"/>
      <c r="L112" s="52"/>
      <c r="M112" s="52"/>
      <c r="N112" s="52"/>
    </row>
    <row r="113" spans="3:14" ht="18.75">
      <c r="C113" s="52"/>
      <c r="D113" s="52"/>
      <c r="E113" s="52"/>
      <c r="F113" s="59"/>
      <c r="G113" s="59"/>
      <c r="H113" s="52"/>
      <c r="I113" s="52"/>
      <c r="J113" s="52"/>
      <c r="K113" s="60"/>
      <c r="L113" s="52"/>
      <c r="M113" s="52"/>
      <c r="N113" s="52"/>
    </row>
    <row r="114" spans="3:14" ht="18.75">
      <c r="C114" s="52"/>
      <c r="D114" s="52"/>
      <c r="E114" s="52"/>
      <c r="F114" s="59"/>
      <c r="G114" s="59"/>
      <c r="H114" s="52"/>
      <c r="I114" s="52"/>
      <c r="J114" s="52"/>
      <c r="K114" s="60"/>
      <c r="L114" s="52"/>
      <c r="M114" s="52"/>
      <c r="N114" s="52"/>
    </row>
    <row r="115" spans="3:14" ht="18.75">
      <c r="C115" s="52"/>
      <c r="D115" s="52"/>
      <c r="E115" s="52"/>
      <c r="F115" s="59"/>
      <c r="G115" s="59"/>
      <c r="H115" s="52"/>
      <c r="I115" s="52"/>
      <c r="J115" s="52"/>
      <c r="K115" s="60"/>
      <c r="L115" s="52"/>
      <c r="M115" s="52"/>
      <c r="N115" s="52"/>
    </row>
    <row r="116" spans="3:14" ht="18.75">
      <c r="C116" s="52"/>
      <c r="D116" s="52"/>
      <c r="E116" s="52"/>
      <c r="F116" s="59"/>
      <c r="G116" s="59"/>
      <c r="H116" s="52"/>
      <c r="I116" s="52"/>
      <c r="J116" s="52"/>
      <c r="K116" s="60"/>
      <c r="L116" s="52"/>
      <c r="M116" s="52"/>
      <c r="N116" s="52"/>
    </row>
    <row r="117" spans="3:14" ht="18.75">
      <c r="C117" s="52"/>
      <c r="D117" s="52"/>
      <c r="E117" s="52"/>
      <c r="F117" s="59"/>
      <c r="G117" s="59"/>
      <c r="H117" s="52"/>
      <c r="I117" s="52"/>
      <c r="J117" s="52"/>
      <c r="K117" s="60"/>
      <c r="L117" s="52"/>
      <c r="M117" s="52"/>
      <c r="N117" s="52"/>
    </row>
    <row r="118" spans="3:14" ht="18.75">
      <c r="C118" s="52"/>
      <c r="D118" s="52"/>
      <c r="E118" s="52"/>
      <c r="F118" s="59"/>
      <c r="G118" s="59"/>
      <c r="H118" s="52"/>
      <c r="I118" s="52"/>
      <c r="J118" s="52"/>
      <c r="K118" s="60"/>
      <c r="L118" s="52"/>
      <c r="M118" s="52"/>
      <c r="N118" s="52"/>
    </row>
    <row r="119" spans="3:14" ht="18.75">
      <c r="C119" s="52"/>
      <c r="D119" s="52"/>
      <c r="E119" s="52"/>
      <c r="F119" s="59"/>
      <c r="G119" s="59"/>
      <c r="H119" s="52"/>
      <c r="I119" s="52"/>
      <c r="J119" s="52"/>
      <c r="K119" s="60"/>
      <c r="L119" s="52"/>
      <c r="M119" s="52"/>
      <c r="N119" s="52"/>
    </row>
    <row r="120" spans="3:14" ht="18.75">
      <c r="C120" s="52"/>
      <c r="D120" s="52"/>
      <c r="E120" s="52"/>
      <c r="F120" s="59"/>
      <c r="G120" s="59"/>
      <c r="H120" s="52"/>
      <c r="I120" s="52"/>
      <c r="J120" s="52"/>
      <c r="K120" s="60"/>
      <c r="L120" s="52"/>
      <c r="M120" s="52"/>
      <c r="N120" s="52"/>
    </row>
    <row r="121" spans="3:14" ht="18.75">
      <c r="C121" s="52"/>
      <c r="D121" s="52"/>
      <c r="E121" s="52"/>
      <c r="F121" s="59"/>
      <c r="G121" s="59"/>
      <c r="H121" s="52"/>
      <c r="I121" s="52"/>
      <c r="J121" s="52"/>
      <c r="K121" s="60"/>
      <c r="L121" s="52"/>
      <c r="M121" s="52"/>
      <c r="N121" s="52"/>
    </row>
    <row r="122" spans="2:14" ht="18.75">
      <c r="B122" s="63"/>
      <c r="C122" s="52"/>
      <c r="D122" s="52"/>
      <c r="E122" s="52"/>
      <c r="F122" s="59"/>
      <c r="G122" s="59"/>
      <c r="H122" s="52"/>
      <c r="I122" s="52"/>
      <c r="J122" s="52"/>
      <c r="K122" s="60"/>
      <c r="L122" s="52"/>
      <c r="M122" s="52"/>
      <c r="N122" s="52"/>
    </row>
    <row r="123" spans="2:14" ht="18.75">
      <c r="B123" s="63"/>
      <c r="C123" s="52"/>
      <c r="D123" s="52"/>
      <c r="E123" s="52"/>
      <c r="F123" s="59"/>
      <c r="G123" s="59"/>
      <c r="H123" s="52"/>
      <c r="I123" s="52"/>
      <c r="J123" s="52"/>
      <c r="K123" s="60"/>
      <c r="L123" s="52"/>
      <c r="M123" s="52"/>
      <c r="N123" s="52"/>
    </row>
    <row r="124" spans="2:14" ht="18.75">
      <c r="B124" s="63"/>
      <c r="C124" s="52"/>
      <c r="D124" s="52"/>
      <c r="E124" s="52"/>
      <c r="F124" s="59"/>
      <c r="G124" s="59"/>
      <c r="H124" s="52"/>
      <c r="I124" s="52"/>
      <c r="J124" s="52"/>
      <c r="K124" s="60"/>
      <c r="L124" s="52"/>
      <c r="M124" s="52"/>
      <c r="N124" s="52"/>
    </row>
    <row r="125" spans="2:14" ht="18.75">
      <c r="B125" s="63"/>
      <c r="C125" s="52"/>
      <c r="D125" s="52"/>
      <c r="E125" s="52"/>
      <c r="F125" s="59"/>
      <c r="G125" s="59"/>
      <c r="H125" s="52"/>
      <c r="I125" s="52"/>
      <c r="J125" s="52"/>
      <c r="K125" s="60"/>
      <c r="L125" s="52"/>
      <c r="M125" s="52"/>
      <c r="N125" s="52"/>
    </row>
    <row r="126" spans="2:14" ht="18.75">
      <c r="B126" s="63"/>
      <c r="C126" s="52"/>
      <c r="D126" s="52"/>
      <c r="E126" s="52"/>
      <c r="F126" s="59"/>
      <c r="G126" s="59"/>
      <c r="H126" s="52"/>
      <c r="I126" s="52"/>
      <c r="J126" s="52"/>
      <c r="K126" s="60"/>
      <c r="L126" s="52"/>
      <c r="M126" s="52"/>
      <c r="N126" s="52"/>
    </row>
    <row r="127" spans="2:14" ht="18.75">
      <c r="B127" s="63"/>
      <c r="C127" s="52"/>
      <c r="D127" s="52"/>
      <c r="E127" s="52"/>
      <c r="F127" s="59"/>
      <c r="G127" s="59"/>
      <c r="H127" s="52"/>
      <c r="I127" s="52"/>
      <c r="J127" s="52"/>
      <c r="K127" s="60"/>
      <c r="L127" s="52"/>
      <c r="M127" s="52"/>
      <c r="N127" s="52"/>
    </row>
    <row r="128" spans="2:14" ht="18.75">
      <c r="B128" s="63"/>
      <c r="C128" s="52"/>
      <c r="D128" s="52"/>
      <c r="E128" s="52"/>
      <c r="F128" s="59"/>
      <c r="G128" s="59"/>
      <c r="H128" s="52"/>
      <c r="I128" s="52"/>
      <c r="J128" s="52"/>
      <c r="K128" s="60"/>
      <c r="L128" s="52"/>
      <c r="M128" s="52"/>
      <c r="N128" s="52"/>
    </row>
    <row r="129" spans="2:14" ht="18.75">
      <c r="B129" s="63"/>
      <c r="C129" s="52"/>
      <c r="D129" s="52"/>
      <c r="E129" s="52"/>
      <c r="F129" s="59"/>
      <c r="G129" s="59"/>
      <c r="H129" s="52"/>
      <c r="I129" s="52"/>
      <c r="J129" s="52"/>
      <c r="K129" s="60"/>
      <c r="L129" s="52"/>
      <c r="M129" s="52"/>
      <c r="N129" s="52"/>
    </row>
    <row r="130" spans="2:14" ht="18.75">
      <c r="B130" s="63"/>
      <c r="C130" s="52"/>
      <c r="D130" s="52"/>
      <c r="E130" s="52"/>
      <c r="F130" s="59"/>
      <c r="G130" s="59"/>
      <c r="H130" s="52"/>
      <c r="I130" s="52"/>
      <c r="J130" s="52"/>
      <c r="K130" s="60"/>
      <c r="L130" s="52"/>
      <c r="M130" s="52"/>
      <c r="N130" s="52"/>
    </row>
    <row r="131" spans="2:14" ht="18.75">
      <c r="B131" s="63"/>
      <c r="C131" s="52"/>
      <c r="D131" s="52"/>
      <c r="E131" s="52"/>
      <c r="F131" s="59"/>
      <c r="G131" s="59"/>
      <c r="H131" s="52"/>
      <c r="I131" s="52"/>
      <c r="J131" s="52"/>
      <c r="K131" s="60"/>
      <c r="L131" s="52"/>
      <c r="M131" s="52"/>
      <c r="N131" s="52"/>
    </row>
    <row r="132" spans="2:14" ht="18.75">
      <c r="B132" s="63"/>
      <c r="C132" s="52"/>
      <c r="D132" s="52"/>
      <c r="E132" s="52"/>
      <c r="F132" s="59"/>
      <c r="G132" s="59"/>
      <c r="H132" s="52"/>
      <c r="I132" s="52"/>
      <c r="J132" s="52"/>
      <c r="K132" s="60"/>
      <c r="L132" s="52"/>
      <c r="M132" s="52"/>
      <c r="N132" s="52"/>
    </row>
    <row r="133" spans="2:14" ht="18.75">
      <c r="B133" s="63"/>
      <c r="C133" s="52"/>
      <c r="D133" s="52"/>
      <c r="E133" s="52"/>
      <c r="F133" s="59"/>
      <c r="G133" s="59"/>
      <c r="H133" s="52"/>
      <c r="I133" s="52"/>
      <c r="J133" s="52"/>
      <c r="K133" s="60"/>
      <c r="L133" s="52"/>
      <c r="M133" s="52"/>
      <c r="N133" s="52"/>
    </row>
    <row r="134" spans="2:14" ht="18.75">
      <c r="B134" s="63"/>
      <c r="C134" s="52"/>
      <c r="D134" s="52"/>
      <c r="E134" s="52"/>
      <c r="F134" s="59"/>
      <c r="G134" s="59"/>
      <c r="H134" s="52"/>
      <c r="I134" s="52"/>
      <c r="J134" s="52"/>
      <c r="K134" s="60"/>
      <c r="L134" s="52"/>
      <c r="M134" s="52"/>
      <c r="N134" s="52"/>
    </row>
    <row r="135" spans="2:14" ht="18.75">
      <c r="B135" s="63"/>
      <c r="C135" s="52"/>
      <c r="D135" s="52"/>
      <c r="E135" s="52"/>
      <c r="F135" s="59"/>
      <c r="G135" s="59"/>
      <c r="H135" s="52"/>
      <c r="I135" s="52"/>
      <c r="J135" s="52"/>
      <c r="K135" s="60"/>
      <c r="L135" s="52"/>
      <c r="M135" s="52"/>
      <c r="N135" s="52"/>
    </row>
    <row r="136" spans="2:14" ht="18.75">
      <c r="B136" s="63"/>
      <c r="C136" s="52"/>
      <c r="D136" s="52"/>
      <c r="E136" s="52"/>
      <c r="F136" s="59"/>
      <c r="G136" s="59"/>
      <c r="H136" s="52"/>
      <c r="I136" s="52"/>
      <c r="J136" s="52"/>
      <c r="K136" s="60"/>
      <c r="L136" s="52"/>
      <c r="M136" s="52"/>
      <c r="N136" s="52"/>
    </row>
    <row r="137" spans="2:14" ht="18.75">
      <c r="B137" s="63"/>
      <c r="C137" s="52"/>
      <c r="D137" s="52"/>
      <c r="E137" s="52"/>
      <c r="F137" s="59"/>
      <c r="G137" s="59"/>
      <c r="H137" s="52"/>
      <c r="I137" s="52"/>
      <c r="J137" s="52"/>
      <c r="K137" s="60"/>
      <c r="L137" s="52"/>
      <c r="M137" s="52"/>
      <c r="N137" s="52"/>
    </row>
    <row r="138" spans="2:14" ht="18.75">
      <c r="B138" s="63"/>
      <c r="C138" s="52"/>
      <c r="D138" s="52"/>
      <c r="E138" s="52"/>
      <c r="F138" s="59"/>
      <c r="G138" s="59"/>
      <c r="H138" s="52"/>
      <c r="I138" s="52"/>
      <c r="J138" s="52"/>
      <c r="K138" s="60"/>
      <c r="L138" s="52"/>
      <c r="M138" s="52"/>
      <c r="N138" s="52"/>
    </row>
    <row r="139" spans="2:14" ht="18.75">
      <c r="B139" s="63"/>
      <c r="C139" s="52"/>
      <c r="D139" s="52"/>
      <c r="E139" s="52"/>
      <c r="F139" s="59"/>
      <c r="G139" s="59"/>
      <c r="H139" s="52"/>
      <c r="I139" s="52"/>
      <c r="J139" s="52"/>
      <c r="K139" s="60"/>
      <c r="L139" s="52"/>
      <c r="M139" s="52"/>
      <c r="N139" s="52"/>
    </row>
    <row r="140" spans="2:14" ht="18.75">
      <c r="B140" s="63"/>
      <c r="C140" s="52"/>
      <c r="D140" s="52"/>
      <c r="E140" s="52"/>
      <c r="F140" s="59"/>
      <c r="G140" s="59"/>
      <c r="H140" s="52"/>
      <c r="I140" s="52"/>
      <c r="J140" s="52"/>
      <c r="K140" s="60"/>
      <c r="L140" s="52"/>
      <c r="M140" s="52"/>
      <c r="N140" s="52"/>
    </row>
    <row r="141" spans="2:14" ht="18.75">
      <c r="B141" s="63"/>
      <c r="C141" s="52"/>
      <c r="D141" s="52"/>
      <c r="E141" s="52"/>
      <c r="F141" s="59"/>
      <c r="G141" s="59"/>
      <c r="H141" s="52"/>
      <c r="I141" s="52"/>
      <c r="J141" s="52"/>
      <c r="K141" s="60"/>
      <c r="L141" s="52"/>
      <c r="M141" s="52"/>
      <c r="N141" s="52"/>
    </row>
    <row r="142" spans="2:14" ht="18.75">
      <c r="B142" s="63"/>
      <c r="C142" s="52"/>
      <c r="D142" s="52"/>
      <c r="E142" s="52"/>
      <c r="F142" s="59"/>
      <c r="G142" s="59"/>
      <c r="H142" s="52"/>
      <c r="I142" s="52"/>
      <c r="J142" s="52"/>
      <c r="K142" s="60"/>
      <c r="L142" s="52"/>
      <c r="M142" s="52"/>
      <c r="N142" s="52"/>
    </row>
    <row r="143" spans="2:14" ht="18.75">
      <c r="B143" s="63"/>
      <c r="C143" s="52"/>
      <c r="D143" s="52"/>
      <c r="E143" s="52"/>
      <c r="F143" s="59"/>
      <c r="G143" s="59"/>
      <c r="H143" s="52"/>
      <c r="I143" s="52"/>
      <c r="J143" s="52"/>
      <c r="K143" s="60"/>
      <c r="L143" s="52"/>
      <c r="M143" s="52"/>
      <c r="N143" s="52"/>
    </row>
    <row r="144" spans="2:14" ht="18.75">
      <c r="B144" s="63"/>
      <c r="C144" s="52"/>
      <c r="D144" s="52"/>
      <c r="E144" s="52"/>
      <c r="F144" s="59"/>
      <c r="G144" s="59"/>
      <c r="H144" s="52"/>
      <c r="I144" s="52"/>
      <c r="J144" s="52"/>
      <c r="K144" s="60"/>
      <c r="L144" s="52"/>
      <c r="M144" s="52"/>
      <c r="N144" s="52"/>
    </row>
    <row r="145" spans="2:14" ht="18.75">
      <c r="B145" s="63"/>
      <c r="C145" s="52"/>
      <c r="D145" s="52"/>
      <c r="E145" s="52"/>
      <c r="F145" s="59"/>
      <c r="G145" s="59"/>
      <c r="H145" s="52"/>
      <c r="I145" s="52"/>
      <c r="J145" s="52"/>
      <c r="K145" s="60"/>
      <c r="L145" s="52"/>
      <c r="M145" s="52"/>
      <c r="N145" s="52"/>
    </row>
    <row r="146" spans="2:14" ht="18.75">
      <c r="B146" s="63"/>
      <c r="C146" s="52"/>
      <c r="D146" s="52"/>
      <c r="E146" s="52"/>
      <c r="F146" s="59"/>
      <c r="G146" s="59"/>
      <c r="H146" s="52"/>
      <c r="I146" s="52"/>
      <c r="J146" s="52"/>
      <c r="K146" s="60"/>
      <c r="L146" s="52"/>
      <c r="M146" s="52"/>
      <c r="N146" s="52"/>
    </row>
    <row r="147" spans="2:14" ht="18.75">
      <c r="B147" s="63"/>
      <c r="C147" s="52"/>
      <c r="D147" s="52"/>
      <c r="E147" s="52"/>
      <c r="F147" s="59"/>
      <c r="G147" s="59"/>
      <c r="H147" s="52"/>
      <c r="I147" s="52"/>
      <c r="J147" s="52"/>
      <c r="K147" s="60"/>
      <c r="L147" s="52"/>
      <c r="M147" s="52"/>
      <c r="N147" s="52"/>
    </row>
    <row r="148" spans="2:14" ht="18.75">
      <c r="B148" s="63"/>
      <c r="C148" s="52"/>
      <c r="D148" s="52"/>
      <c r="E148" s="52"/>
      <c r="F148" s="59"/>
      <c r="G148" s="59"/>
      <c r="H148" s="52"/>
      <c r="I148" s="52"/>
      <c r="J148" s="52"/>
      <c r="K148" s="60"/>
      <c r="L148" s="52"/>
      <c r="M148" s="52"/>
      <c r="N148" s="52"/>
    </row>
    <row r="149" spans="2:14" ht="18.75">
      <c r="B149" s="63"/>
      <c r="C149" s="52"/>
      <c r="D149" s="52"/>
      <c r="E149" s="52"/>
      <c r="F149" s="59"/>
      <c r="G149" s="59"/>
      <c r="H149" s="52"/>
      <c r="I149" s="52"/>
      <c r="J149" s="52"/>
      <c r="K149" s="60"/>
      <c r="L149" s="52"/>
      <c r="M149" s="52"/>
      <c r="N149" s="52"/>
    </row>
    <row r="150" spans="2:14" ht="18.75">
      <c r="B150" s="63"/>
      <c r="C150" s="52"/>
      <c r="D150" s="52"/>
      <c r="E150" s="52"/>
      <c r="F150" s="59"/>
      <c r="G150" s="59"/>
      <c r="H150" s="52"/>
      <c r="I150" s="52"/>
      <c r="J150" s="52"/>
      <c r="K150" s="60"/>
      <c r="L150" s="52"/>
      <c r="M150" s="52"/>
      <c r="N150" s="52"/>
    </row>
    <row r="151" spans="2:14" ht="18.75">
      <c r="B151" s="63"/>
      <c r="C151" s="52"/>
      <c r="D151" s="52"/>
      <c r="E151" s="52"/>
      <c r="F151" s="59"/>
      <c r="G151" s="59"/>
      <c r="H151" s="52"/>
      <c r="I151" s="52"/>
      <c r="J151" s="52"/>
      <c r="K151" s="60"/>
      <c r="L151" s="52"/>
      <c r="M151" s="52"/>
      <c r="N151" s="52"/>
    </row>
    <row r="152" spans="2:14" ht="18.75">
      <c r="B152" s="63"/>
      <c r="C152" s="52"/>
      <c r="D152" s="52"/>
      <c r="E152" s="52"/>
      <c r="F152" s="59"/>
      <c r="G152" s="59"/>
      <c r="H152" s="52"/>
      <c r="I152" s="52"/>
      <c r="J152" s="52"/>
      <c r="K152" s="60"/>
      <c r="L152" s="52"/>
      <c r="M152" s="52"/>
      <c r="N152" s="52"/>
    </row>
    <row r="153" spans="2:14" ht="18.75">
      <c r="B153" s="63"/>
      <c r="C153" s="52"/>
      <c r="D153" s="52"/>
      <c r="E153" s="52"/>
      <c r="F153" s="59"/>
      <c r="G153" s="59"/>
      <c r="H153" s="52"/>
      <c r="I153" s="52"/>
      <c r="J153" s="52"/>
      <c r="K153" s="60"/>
      <c r="L153" s="52"/>
      <c r="M153" s="52"/>
      <c r="N153" s="52"/>
    </row>
    <row r="154" spans="2:14" ht="18.75">
      <c r="B154" s="63"/>
      <c r="C154" s="52"/>
      <c r="D154" s="52"/>
      <c r="E154" s="52"/>
      <c r="F154" s="59"/>
      <c r="G154" s="59"/>
      <c r="H154" s="52"/>
      <c r="I154" s="52"/>
      <c r="J154" s="52"/>
      <c r="K154" s="60"/>
      <c r="L154" s="52"/>
      <c r="M154" s="52"/>
      <c r="N154" s="52"/>
    </row>
    <row r="155" spans="2:14" ht="18.75">
      <c r="B155" s="63"/>
      <c r="C155" s="52"/>
      <c r="D155" s="52"/>
      <c r="E155" s="52"/>
      <c r="F155" s="59"/>
      <c r="G155" s="59"/>
      <c r="H155" s="52"/>
      <c r="I155" s="52"/>
      <c r="J155" s="52"/>
      <c r="K155" s="60"/>
      <c r="L155" s="52"/>
      <c r="M155" s="52"/>
      <c r="N155" s="52"/>
    </row>
    <row r="156" spans="2:14" ht="18.75">
      <c r="B156" s="63"/>
      <c r="C156" s="52"/>
      <c r="D156" s="52"/>
      <c r="E156" s="52"/>
      <c r="F156" s="59"/>
      <c r="G156" s="59"/>
      <c r="H156" s="52"/>
      <c r="I156" s="52"/>
      <c r="J156" s="52"/>
      <c r="K156" s="60"/>
      <c r="L156" s="52"/>
      <c r="M156" s="52"/>
      <c r="N156" s="52"/>
    </row>
    <row r="157" spans="2:14" ht="18.75">
      <c r="B157" s="63"/>
      <c r="C157" s="52"/>
      <c r="D157" s="52"/>
      <c r="E157" s="52"/>
      <c r="F157" s="59"/>
      <c r="G157" s="59"/>
      <c r="H157" s="52"/>
      <c r="I157" s="52"/>
      <c r="J157" s="52"/>
      <c r="K157" s="60"/>
      <c r="L157" s="52"/>
      <c r="M157" s="52"/>
      <c r="N157" s="52"/>
    </row>
    <row r="158" spans="2:14" ht="18.75">
      <c r="B158" s="63"/>
      <c r="C158" s="52"/>
      <c r="D158" s="52"/>
      <c r="E158" s="52"/>
      <c r="F158" s="59"/>
      <c r="G158" s="59"/>
      <c r="H158" s="52"/>
      <c r="I158" s="52"/>
      <c r="J158" s="52"/>
      <c r="K158" s="60"/>
      <c r="L158" s="52"/>
      <c r="M158" s="52"/>
      <c r="N158" s="52"/>
    </row>
    <row r="159" spans="2:14" ht="18.75">
      <c r="B159" s="63"/>
      <c r="C159" s="52"/>
      <c r="D159" s="52"/>
      <c r="E159" s="52"/>
      <c r="F159" s="59"/>
      <c r="G159" s="59"/>
      <c r="H159" s="52"/>
      <c r="I159" s="52"/>
      <c r="J159" s="52"/>
      <c r="K159" s="60"/>
      <c r="L159" s="52"/>
      <c r="M159" s="52"/>
      <c r="N159" s="52"/>
    </row>
    <row r="160" spans="2:14" ht="18.75">
      <c r="B160" s="63"/>
      <c r="C160" s="52"/>
      <c r="D160" s="52"/>
      <c r="E160" s="52"/>
      <c r="F160" s="59"/>
      <c r="G160" s="59"/>
      <c r="H160" s="52"/>
      <c r="I160" s="52"/>
      <c r="J160" s="52"/>
      <c r="K160" s="60"/>
      <c r="L160" s="52"/>
      <c r="M160" s="52"/>
      <c r="N160" s="52"/>
    </row>
  </sheetData>
  <sheetProtection/>
  <mergeCells count="23">
    <mergeCell ref="A105:N105"/>
    <mergeCell ref="A106:N106"/>
    <mergeCell ref="A107:N107"/>
    <mergeCell ref="A109:N109"/>
    <mergeCell ref="A111:N111"/>
    <mergeCell ref="A99:N99"/>
    <mergeCell ref="A100:N100"/>
    <mergeCell ref="A101:N101"/>
    <mergeCell ref="A102:N102"/>
    <mergeCell ref="A103:N103"/>
    <mergeCell ref="A104:N104"/>
    <mergeCell ref="A95:D95"/>
    <mergeCell ref="L95:M95"/>
    <mergeCell ref="A96:D96"/>
    <mergeCell ref="L96:N96"/>
    <mergeCell ref="L97:M97"/>
    <mergeCell ref="A98:N98"/>
    <mergeCell ref="A5:N5"/>
    <mergeCell ref="A1:D1"/>
    <mergeCell ref="A2:D2"/>
    <mergeCell ref="A3:D3"/>
    <mergeCell ref="A4:D4"/>
    <mergeCell ref="A94:D94"/>
  </mergeCells>
  <dataValidations count="10">
    <dataValidation type="list" showInputMessage="1" showErrorMessage="1" promptTitle="Vrsta postupka" prompt="Je obavezan podatak&#10;" sqref="H1:H4 H112:H65536 H110 H6:H97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112:G65536 F110:G110 F6:G97">
      <formula1>100</formula1>
    </dataValidation>
    <dataValidation type="list" allowBlank="1" showInputMessage="1" showErrorMessage="1" sqref="I1:I4 I112:I65536 I110 I6:I57 I59:I97">
      <formula1>REZIM</formula1>
    </dataValidation>
    <dataValidation type="list" allowBlank="1" showInputMessage="1" showErrorMessage="1" promptTitle="Predmet podijeljen una grupe" prompt="je obavezan podatak" sqref="J1:J4 J112:J65536 J110 J6:J97">
      <formula1>DANE</formula1>
    </dataValidation>
    <dataValidation type="list" allowBlank="1" showInputMessage="1" showErrorMessage="1" promptTitle="Ugovor/OS/Narudžbenica" prompt="je obavezan podatak" sqref="K1:K4 K112:K65536 K110 K6:K97">
      <formula1>UON</formula1>
    </dataValidation>
    <dataValidation allowBlank="1" showInputMessage="1" showErrorMessage="1" promptTitle="Planirani početak postupka" prompt="je obavezan podatak za postupke javne nabave" sqref="L1:L4 L112:L65536 L110 L6:L97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94:A95 D112:D65536 D110 D6:D93">
      <formula1>2</formula1>
      <formula2>200</formula2>
    </dataValidation>
    <dataValidation allowBlank="1" showInputMessage="1" showErrorMessage="1" promptTitle="Planirano trajanje ugovora/OS" prompt="je obavezan podatak za postupke javne nabave" sqref="M112:M65536 M110 M1:M4 M6:M95"/>
    <dataValidation allowBlank="1" showInputMessage="1" showErrorMessage="1" promptTitle="CPV" prompt="Je obavezan podatak" sqref="E112:E65536 A5 E1:E4 E110 E65:E66 E62 E93:E97 E71:E90 E6:E58"/>
    <dataValidation allowBlank="1" showInputMessage="1" showErrorMessage="1" promptTitle="Evidencijski broj nabave" prompt="Je obavezan podatak&#10;" sqref="C97 A99 C112:C65536 A1:A4 C110 C71 C6:C60 C75:C9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2022-12-20T11:09:53Z</dcterms:modified>
  <cp:category/>
  <cp:version/>
  <cp:contentType/>
  <cp:contentStatus/>
</cp:coreProperties>
</file>